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tabRatio="701" activeTab="1"/>
  </bookViews>
  <sheets>
    <sheet name="Front" sheetId="1" r:id="rId1"/>
    <sheet name="Profit &amp; Loss July13-30June14" sheetId="2" r:id="rId2"/>
    <sheet name="Bal Sheet" sheetId="3" r:id="rId3"/>
    <sheet name="Accg policies" sheetId="4" r:id="rId4"/>
    <sheet name="Declaration" sheetId="5" r:id="rId5"/>
    <sheet name="Audit Report" sheetId="6" r:id="rId6"/>
    <sheet name="Accounting" sheetId="7" r:id="rId7"/>
  </sheets>
  <definedNames>
    <definedName name="_xlnm.Print_Area" localSheetId="6">'Accounting'!$A$1:$O$54</definedName>
    <definedName name="_xlnm.Print_Area" localSheetId="5">'Audit Report'!$A$1:$J$60</definedName>
    <definedName name="_xlnm.Print_Area" localSheetId="2">'Bal Sheet'!$A$1:$F$56</definedName>
    <definedName name="_xlnm.Print_Area" localSheetId="1">'Profit &amp; Loss July13-30June14'!$B$2:$F$69</definedName>
  </definedNames>
  <calcPr fullCalcOnLoad="1"/>
</workbook>
</file>

<file path=xl/sharedStrings.xml><?xml version="1.0" encoding="utf-8"?>
<sst xmlns="http://schemas.openxmlformats.org/spreadsheetml/2006/main" count="165" uniqueCount="156">
  <si>
    <t>CURRENT ASSETS</t>
  </si>
  <si>
    <t>Cash Assets</t>
  </si>
  <si>
    <t>Other</t>
  </si>
  <si>
    <t>Total Current Assets</t>
  </si>
  <si>
    <t>MEMBERS' FUNDS</t>
  </si>
  <si>
    <t>NET ASSETS</t>
  </si>
  <si>
    <t>Total Members' Funds</t>
  </si>
  <si>
    <t>Total Non Current Assets</t>
  </si>
  <si>
    <t>Committees's Declaration</t>
  </si>
  <si>
    <t>The committee of the body declare that:</t>
  </si>
  <si>
    <t>1. The financial statements and notes are in accordance with the Corporations Act 2001:</t>
  </si>
  <si>
    <t>(a)</t>
  </si>
  <si>
    <t>comply with Accounting Standards described in note 1 to the financial statements and the Corporate Regulations; and</t>
  </si>
  <si>
    <t>(b)</t>
  </si>
  <si>
    <t>This declaration is made in accordance with a resolution of the board</t>
  </si>
  <si>
    <t>Notes to the Financial statements</t>
  </si>
  <si>
    <t>1. STATEMENT OF SIGNIFICANT ACCOUNTING POLICIES</t>
  </si>
  <si>
    <t>This financial report is a special purpose financial report prepared in order to satisfy the financial reporting requirements of the Associations Incorporations Act of Western Australia.The committee has determined that the association is not a reporting entity.</t>
  </si>
  <si>
    <t>The financial report has been prepared in accordance with the requirements of the Associations Incorporations Act of Western Australia and the following Australian Accounting Standards:</t>
  </si>
  <si>
    <t>AASB 110 Events after the Balance Sheet date</t>
  </si>
  <si>
    <t>AASB 112 Income Taxes</t>
  </si>
  <si>
    <t>AASB 1031 Materiality</t>
  </si>
  <si>
    <t>No other applicable Accounting Standards, Australian Accounting Interpretations or other authoritative pronouncements of the Australian Accounting Standards Board have been applied.</t>
  </si>
  <si>
    <t>The financial report has been prepared on an accruals basis and is based on historic cost and does not take in to account changing money values or current valuations of non-current assets.</t>
  </si>
  <si>
    <t>FINANCIAL STATEMENTS</t>
  </si>
  <si>
    <t>....................................................</t>
  </si>
  <si>
    <t>.....................................................</t>
  </si>
  <si>
    <t xml:space="preserve"> </t>
  </si>
  <si>
    <t>Less Provision for Depreciation</t>
  </si>
  <si>
    <t>Bank Fees</t>
  </si>
  <si>
    <t>Plant &amp; Equipment</t>
  </si>
  <si>
    <t>Accumulated Surplus  (deficit) current year</t>
  </si>
  <si>
    <t>The committee have determined that the incorporated body  is not a reporting entity and that this special purpose financial report should be prepared in accordance with the accounting policies prescribed in Note 1 to the financial statements.</t>
  </si>
  <si>
    <t>Chairman</t>
  </si>
  <si>
    <t>Treasurer</t>
  </si>
  <si>
    <t>Funds on hand  at beginning (unaudited)</t>
  </si>
  <si>
    <t>$</t>
  </si>
  <si>
    <t xml:space="preserve">EXPENDITURE </t>
  </si>
  <si>
    <t>Income</t>
  </si>
  <si>
    <t>Details</t>
  </si>
  <si>
    <t>Amount</t>
  </si>
  <si>
    <t>Insurances</t>
  </si>
  <si>
    <t>Telephone</t>
  </si>
  <si>
    <t>Bank Interest.</t>
  </si>
  <si>
    <t>Post Post</t>
  </si>
  <si>
    <t>O Bal</t>
  </si>
  <si>
    <t>Receipts</t>
  </si>
  <si>
    <t>Payments</t>
  </si>
  <si>
    <t>CHEQUE PAYMENTS</t>
  </si>
  <si>
    <t>Total Cheques</t>
  </si>
  <si>
    <t>Total All Payments</t>
  </si>
  <si>
    <t>Total Cash Receipts</t>
  </si>
  <si>
    <t>Total Receipts</t>
  </si>
  <si>
    <t>Cash at Bank  Commonwealth Bank</t>
  </si>
  <si>
    <t>AUDIT REPORT</t>
  </si>
  <si>
    <t>SCOPE</t>
  </si>
  <si>
    <t>The financial statements have been prepared for the purpose of fulfilling the requirements of the Associations Incorporations Act of Western Australia.  I disclaim any assumption of responsibility for any reliance on this report or on the financial report to which it to which it relates to any person other than the members, or for any purpose other than that for which it was prepared.</t>
  </si>
  <si>
    <t>My audit has been conducted in accordance with Australian Auditing Standards.  My procedures included examination, on a test basis, of evidence supporting the amounts and other disclosures in the financial report, and the evaluation of significant accounting estimates.</t>
  </si>
  <si>
    <t>These procedures have been undertaken to form an opinion whether, in all material respects, the financial report is presented fairly in accordance with the accounting policies used, so as to present a view which is consistent with my understanding of the associations' financial position, and performance as  represented by the results of its operations and its cash flows.  These policies do not require the application of all Accounting Standards and other mandatory professional reporting requirements in Australia.</t>
  </si>
  <si>
    <t>The audit opinion expressed in this report has been formed on the above basis.</t>
  </si>
  <si>
    <t>AUDIT OPINION</t>
  </si>
  <si>
    <t>Clive Stewart Bain</t>
  </si>
  <si>
    <t xml:space="preserve">Certified Practising Accountant </t>
  </si>
  <si>
    <t>Membership Number 372114</t>
  </si>
  <si>
    <t>12 Chesterfield Avenue Hocking 6065</t>
  </si>
  <si>
    <t>Total</t>
  </si>
  <si>
    <t>Vet Fees</t>
  </si>
  <si>
    <t>Printing &amp; Stat</t>
  </si>
  <si>
    <t>Donations</t>
  </si>
  <si>
    <t xml:space="preserve"> other</t>
  </si>
  <si>
    <t>Licence</t>
  </si>
  <si>
    <t>Police Clearance</t>
  </si>
  <si>
    <t>Petty Cash</t>
  </si>
  <si>
    <t xml:space="preserve">Raffle </t>
  </si>
  <si>
    <t>Internet</t>
  </si>
  <si>
    <t>Major Donors</t>
  </si>
  <si>
    <t>Minor Donors</t>
  </si>
  <si>
    <t>Major Donor</t>
  </si>
  <si>
    <t>Raffles</t>
  </si>
  <si>
    <t>Bank Balance</t>
  </si>
  <si>
    <t>O/S Cheques</t>
  </si>
  <si>
    <t xml:space="preserve">Closing Balance </t>
  </si>
  <si>
    <t>Outstanding Cheques</t>
  </si>
  <si>
    <t>INCOME</t>
  </si>
  <si>
    <t>EXPENSES</t>
  </si>
  <si>
    <t>CLOSING RETAINED PROFITS</t>
  </si>
  <si>
    <t xml:space="preserve">                     Balance Sheet </t>
  </si>
  <si>
    <t xml:space="preserve">Raffle  Income </t>
  </si>
  <si>
    <t>Insurance</t>
  </si>
  <si>
    <t>Postage</t>
  </si>
  <si>
    <t>Administration</t>
  </si>
  <si>
    <t>Charitable</t>
  </si>
  <si>
    <t>Administration Income</t>
  </si>
  <si>
    <t>Charitable Income</t>
  </si>
  <si>
    <t>Administration Expenses</t>
  </si>
  <si>
    <t>Charitable Expenses</t>
  </si>
  <si>
    <t>Animal Aid Abroad Inc.</t>
  </si>
  <si>
    <t xml:space="preserve">                                  Animal Aid Abroad Inc.</t>
  </si>
  <si>
    <t xml:space="preserve">                      Animal Aid Abroad Inc.</t>
  </si>
  <si>
    <t xml:space="preserve">                                         Animal Aid Abroad Inc.</t>
  </si>
  <si>
    <t xml:space="preserve">                                      Animal Aid Abroad Inc.</t>
  </si>
  <si>
    <t xml:space="preserve">I have conducted an independent audit of this financial report in order to express an opinion on it to the members of the  Animal Aid Abroad Inc.  No opinion is expressed as to whether the accounting policies used are appropriate to the needs of the members. </t>
  </si>
  <si>
    <t xml:space="preserve">Signed on: </t>
  </si>
  <si>
    <t xml:space="preserve">Charitable </t>
  </si>
  <si>
    <t xml:space="preserve">                            Detailed Profit and Loss Statement</t>
  </si>
  <si>
    <t>Interest Received - On-Line Saver Account</t>
  </si>
  <si>
    <t xml:space="preserve">Donations Received </t>
  </si>
  <si>
    <t>Animal Sponsorship Income</t>
  </si>
  <si>
    <t>Memberships</t>
  </si>
  <si>
    <t>Merchandise Sales</t>
  </si>
  <si>
    <t>Sales of Fundraiser Chocolates</t>
  </si>
  <si>
    <t>Fundraiser Functions</t>
  </si>
  <si>
    <t>Bank Charges</t>
  </si>
  <si>
    <t>Stands and Venues for fundraising events</t>
  </si>
  <si>
    <t>Purchase of fundraiser chocolates</t>
  </si>
  <si>
    <t>Donations sent overseas to Nepal</t>
  </si>
  <si>
    <t>Merchandise Purchases</t>
  </si>
  <si>
    <t>Donations sent overseas to India</t>
  </si>
  <si>
    <t>Donations sent overseas to Thailand</t>
  </si>
  <si>
    <t>Donations sent overseas to Egypt</t>
  </si>
  <si>
    <t>Honorariums Paid</t>
  </si>
  <si>
    <t>Donation expenses - tins and lockable boxes</t>
  </si>
  <si>
    <t>Merchandise from Bali Sales</t>
  </si>
  <si>
    <t>Auditing Fees</t>
  </si>
  <si>
    <t>Donations sent overseas to Tanzania</t>
  </si>
  <si>
    <t>Raffle Prizes and Permit</t>
  </si>
  <si>
    <t>Expenses for events - materials, flights &amp; Accommodation</t>
  </si>
  <si>
    <t>PayPal  Fees</t>
  </si>
  <si>
    <t>Point of Sale expenses</t>
  </si>
  <si>
    <t>Printing &amp; Stationary</t>
  </si>
  <si>
    <t>Advertising</t>
  </si>
  <si>
    <t>Donations sent overseas to Afghanistan</t>
  </si>
  <si>
    <t>Donations sent overseas to Israel</t>
  </si>
  <si>
    <t>Donations sent overseas to Gili Islands</t>
  </si>
  <si>
    <t>Monthly Admin expenses for J Thomas</t>
  </si>
  <si>
    <t>as at 30th June 2014</t>
  </si>
  <si>
    <t>For the  Period ended 30th June 2014</t>
  </si>
  <si>
    <t>For the Period  ended 30th June 2014</t>
  </si>
  <si>
    <t>Internet , IT and Website</t>
  </si>
  <si>
    <t xml:space="preserve">                         For the Year 1st July 2013  to 30 June 2014</t>
  </si>
  <si>
    <t>Donation - Minor within Australia</t>
  </si>
  <si>
    <t>Raffle Ticket Printing</t>
  </si>
  <si>
    <t>Total  All Income</t>
  </si>
  <si>
    <t>Administration Surplus (Deficit)</t>
  </si>
  <si>
    <t>Charitable Surplus (Deficit)</t>
  </si>
  <si>
    <t>Printing for Newspaper Production</t>
  </si>
  <si>
    <t>Total All  Expenses</t>
  </si>
  <si>
    <t>Cash at Bank  Commonwealth Bank Online Saver</t>
  </si>
  <si>
    <t>Pay Pal Account</t>
  </si>
  <si>
    <t>I have audited the attached financial report, being a special purpose financial report, comprising the Statement by Members of the Committee, Statement of Financial Performance and Statement of Financial Position, for the year ended 30th June 2014, of the Animal Aid Abroad Inc. Inc The committee is responsible for the financial report and has determined that the accounting policies used are appropriate to meet the requirements of the Associations Incorporations Act of Western Australia and are are appropriate to meet the needs of the members.</t>
  </si>
  <si>
    <t>In my opinion, the financial report presents fairly, in accordance with the accounting policies adopted by the members of the committee, the financial position of the Animal Aid Abroad Inc. as at 30th June 2014  and the results of its operations for the year then ended.</t>
  </si>
  <si>
    <t>give a true and fair view of the company's financial position as at 30th June 2014 and of its performance for the year ended on that date in accordance with the accounting policies described in Note 1 to the financial statements.</t>
  </si>
  <si>
    <t xml:space="preserve">                            Animal Aid Abroad Inc.</t>
  </si>
  <si>
    <t xml:space="preserve">SURPLUS  FROM  ACTIVITIES </t>
  </si>
  <si>
    <t>Bali for merchandise purchases</t>
  </si>
  <si>
    <t>Dated:  14th  December  2014</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</si>
</sst>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Black]\(#,##0\)"/>
    <numFmt numFmtId="165" formatCode="#,##0\ ;[Black]\(#,##0\)"/>
    <numFmt numFmtId="166" formatCode="&quot;$&quot;#,##0\ ;[Black]\(&quot;$&quot;#,##0\)"/>
    <numFmt numFmtId="167" formatCode="#,##0.00\ ;[Black]\(#,##0.00\)"/>
    <numFmt numFmtId="168" formatCode="0.0000000000000"/>
    <numFmt numFmtId="169" formatCode="#,##0_-\ ;[Black]\(#,##0\)"/>
    <numFmt numFmtId="170" formatCode="_-* #,##0.00_-;\(* #,##0.00_-\);_-* &quot;-&quot;??_-;_-@_-"/>
    <numFmt numFmtId="171" formatCode="_-* #,##0.00_-;\(* #,##0.00\)_-;_-* &quot;-&quot;??_-;_-@_-"/>
    <numFmt numFmtId="172" formatCode="_-* #,##0_-;\(* #,##0\)_-;_-&quot;$&quot;* &quot;-&quot;_-;_-@_-"/>
    <numFmt numFmtId="173" formatCode="_-&quot;$&quot;* #,##0_-;\(&quot;$&quot;* #,##0\)_-;_-&quot;$&quot;* &quot;-&quot;_-;_-@_-"/>
    <numFmt numFmtId="174" formatCode="_-&quot;$&quot;#,##0_-;\(&quot;$&quot;#,##0\)_-;_-&quot;$&quot;* &quot;-&quot;_-;_-@_-"/>
    <numFmt numFmtId="175" formatCode="_-#,##0_-;\(#,##0\)_-;_-&quot;$&quot;* &quot;-&quot;_-;_-@_-"/>
    <numFmt numFmtId="176" formatCode="_-#,##0_-;\(#,##0\)_-;_-* &quot;-&quot;_-;_-@_-"/>
    <numFmt numFmtId="177" formatCode="_-#,##0\ _-;\(#,##0\)_-;_-* &quot;-&quot;_-;_-@_-"/>
    <numFmt numFmtId="178" formatCode="_-&quot;$&quot;#,##0\ _-;\(&quot;$&quot;#,##0\)_-;_-&quot;$&quot;* &quot;-&quot;_-;_-@_-"/>
    <numFmt numFmtId="179" formatCode="_-#,##0\ _-;\(#,##0\)_-;_-* &quot;-  &quot;_-;_-@_-"/>
    <numFmt numFmtId="180" formatCode="_-#,##0\ _-;\(#,##0\)_-;_-* &quot;-   &quot;_-;_-@_-"/>
    <numFmt numFmtId="181" formatCode="_-&quot;$&quot;* #,##0.0_-;\-&quot;$&quot;* #,##0.0_-;_-&quot;$&quot;* &quot;-&quot;??_-;_-@_-"/>
    <numFmt numFmtId="182" formatCode="_-&quot;$&quot;* #,##0_-;\-&quot;$&quot;* #,##0_-;_-&quot;$&quot;* &quot;-&quot;??_-;_-@_-"/>
    <numFmt numFmtId="183" formatCode="0.0"/>
    <numFmt numFmtId="184" formatCode="[$-C09]d\ mmmm\ yyyy"/>
    <numFmt numFmtId="185" formatCode="[$-409]h:mm:ss\ AM/PM"/>
    <numFmt numFmtId="186" formatCode="#,##0.0"/>
  </numFmts>
  <fonts count="57">
    <font>
      <sz val="10"/>
      <name val="Arial"/>
      <family val="0"/>
    </font>
    <font>
      <b/>
      <sz val="12"/>
      <name val="Arial"/>
      <family val="2"/>
    </font>
    <font>
      <b/>
      <sz val="14"/>
      <name val="Arial"/>
      <family val="2"/>
    </font>
    <font>
      <b/>
      <sz val="10"/>
      <name val="Arial"/>
      <family val="2"/>
    </font>
    <font>
      <b/>
      <sz val="8"/>
      <name val="Arial"/>
      <family val="2"/>
    </font>
    <font>
      <sz val="8"/>
      <name val="Arial"/>
      <family val="2"/>
    </font>
    <font>
      <b/>
      <u val="single"/>
      <sz val="10"/>
      <name val="Arial"/>
      <family val="2"/>
    </font>
    <font>
      <sz val="10"/>
      <name val="Calibri"/>
      <family val="2"/>
    </font>
    <font>
      <b/>
      <i/>
      <sz val="10"/>
      <name val="Arial"/>
      <family val="2"/>
    </font>
    <font>
      <u val="single"/>
      <sz val="10"/>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2"/>
    </font>
    <font>
      <sz val="10"/>
      <color indexed="9"/>
      <name val="Calibri"/>
      <family val="2"/>
    </font>
    <font>
      <sz val="10"/>
      <color indexed="8"/>
      <name val="Calibri"/>
      <family val="2"/>
    </font>
    <font>
      <b/>
      <sz val="10"/>
      <color indexed="8"/>
      <name val="Calibri"/>
      <family val="2"/>
    </font>
    <font>
      <b/>
      <sz val="10"/>
      <color indexed="30"/>
      <name val="Calibri"/>
      <family val="2"/>
    </font>
    <font>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
      <sz val="10"/>
      <color theme="0"/>
      <name val="Calibri"/>
      <family val="2"/>
    </font>
    <font>
      <sz val="10"/>
      <color theme="1"/>
      <name val="Calibri"/>
      <family val="2"/>
    </font>
    <font>
      <b/>
      <sz val="10"/>
      <color theme="1"/>
      <name val="Calibri"/>
      <family val="2"/>
    </font>
    <font>
      <b/>
      <sz val="10"/>
      <color rgb="FF0070C0"/>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DBEEF3"/>
        <bgColor indexed="64"/>
      </patternFill>
    </fill>
    <fill>
      <patternFill patternType="solid">
        <fgColor theme="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style="thin">
        <color theme="0"/>
      </left>
      <right style="thin">
        <color theme="0"/>
      </right>
      <top/>
      <bottom style="thin"/>
    </border>
    <border>
      <left style="thin">
        <color theme="0"/>
      </left>
      <right>
        <color indexed="63"/>
      </right>
      <top/>
      <bottom style="thin"/>
    </border>
    <border>
      <left style="thin">
        <color theme="0"/>
      </left>
      <right style="thin"/>
      <top/>
      <bottom style="thin"/>
    </border>
    <border>
      <left style="thin"/>
      <right style="thin">
        <color theme="0"/>
      </right>
      <top/>
      <bottom style="thin"/>
    </border>
    <border>
      <left style="thin"/>
      <right style="thin"/>
      <top style="thin"/>
      <bottom style="thin"/>
    </border>
    <border>
      <left style="thin"/>
      <right/>
      <top style="thin"/>
      <bottom style="thin"/>
    </border>
    <border>
      <left/>
      <right style="thin"/>
      <top style="thin"/>
      <bottom style="thin"/>
    </border>
    <border>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top/>
      <bottom/>
    </border>
    <border>
      <left style="thin">
        <color theme="0"/>
      </left>
      <right style="thin">
        <color theme="0"/>
      </right>
      <top/>
      <bottom/>
    </border>
    <border>
      <left style="thin">
        <color theme="0"/>
      </left>
      <right>
        <color indexed="63"/>
      </right>
      <top/>
      <bottom/>
    </border>
    <border>
      <left style="thin">
        <color theme="0"/>
      </left>
      <right style="thin"/>
      <top/>
      <bottom/>
    </border>
    <border>
      <left style="thin"/>
      <right/>
      <top/>
      <bottom style="thin"/>
    </border>
    <border>
      <left/>
      <right style="thin">
        <color theme="0"/>
      </right>
      <top/>
      <bottom style="thin"/>
    </border>
    <border>
      <left style="thin"/>
      <right/>
      <top style="thin"/>
      <bottom>
        <color indexed="63"/>
      </bottom>
    </border>
    <border>
      <left>
        <color indexed="63"/>
      </left>
      <right>
        <color indexed="63"/>
      </right>
      <top style="thin"/>
      <bottom style="medium"/>
    </border>
    <border>
      <left style="thin"/>
      <right style="thin"/>
      <top style="thin"/>
      <bottom style="medium"/>
    </border>
    <border>
      <left style="thin">
        <color theme="0"/>
      </left>
      <right style="thin">
        <color theme="0"/>
      </right>
      <top>
        <color indexed="63"/>
      </top>
      <bottom style="double"/>
    </border>
    <border>
      <left style="thin"/>
      <right/>
      <top style="thin"/>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style="thin"/>
      <right style="thin">
        <color theme="0"/>
      </right>
      <top>
        <color indexed="63"/>
      </top>
      <bottom style="double"/>
    </border>
    <border>
      <left style="thin"/>
      <right style="thin">
        <color theme="0"/>
      </right>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2">
    <xf numFmtId="0" fontId="0" fillId="0" borderId="0" xfId="0" applyAlignment="1">
      <alignment/>
    </xf>
    <xf numFmtId="0" fontId="0" fillId="0" borderId="10" xfId="0" applyBorder="1" applyAlignment="1">
      <alignment/>
    </xf>
    <xf numFmtId="0" fontId="5" fillId="0" borderId="0" xfId="0" applyFont="1" applyAlignment="1">
      <alignment/>
    </xf>
    <xf numFmtId="0" fontId="0" fillId="0" borderId="11" xfId="0" applyBorder="1" applyAlignment="1">
      <alignment/>
    </xf>
    <xf numFmtId="0" fontId="1" fillId="0" borderId="12" xfId="0" applyFont="1" applyBorder="1" applyAlignment="1">
      <alignment horizontal="center"/>
    </xf>
    <xf numFmtId="0" fontId="1" fillId="0" borderId="0" xfId="0" applyFont="1" applyBorder="1" applyAlignment="1">
      <alignment horizontal="center"/>
    </xf>
    <xf numFmtId="0" fontId="0" fillId="0" borderId="13" xfId="0" applyBorder="1" applyAlignment="1">
      <alignment/>
    </xf>
    <xf numFmtId="0" fontId="0" fillId="0" borderId="0" xfId="0" applyBorder="1" applyAlignment="1">
      <alignment/>
    </xf>
    <xf numFmtId="0" fontId="0" fillId="0" borderId="12" xfId="0" applyBorder="1" applyAlignment="1">
      <alignment/>
    </xf>
    <xf numFmtId="0" fontId="0" fillId="0" borderId="14" xfId="0" applyBorder="1" applyAlignment="1">
      <alignment/>
    </xf>
    <xf numFmtId="164" fontId="0" fillId="0" borderId="0" xfId="0" applyNumberFormat="1" applyBorder="1" applyAlignment="1">
      <alignment/>
    </xf>
    <xf numFmtId="0" fontId="3" fillId="0" borderId="12" xfId="0" applyFont="1" applyBorder="1" applyAlignment="1">
      <alignment/>
    </xf>
    <xf numFmtId="0" fontId="0" fillId="0" borderId="0" xfId="0" applyFont="1" applyBorder="1" applyAlignment="1">
      <alignment/>
    </xf>
    <xf numFmtId="0" fontId="3" fillId="0" borderId="0" xfId="0" applyFont="1" applyBorder="1" applyAlignment="1">
      <alignment/>
    </xf>
    <xf numFmtId="0" fontId="0" fillId="0" borderId="15" xfId="0" applyBorder="1" applyAlignment="1">
      <alignment/>
    </xf>
    <xf numFmtId="0" fontId="1" fillId="0" borderId="13" xfId="0" applyFont="1" applyBorder="1" applyAlignment="1">
      <alignment horizontal="center"/>
    </xf>
    <xf numFmtId="164" fontId="0" fillId="0" borderId="13" xfId="0" applyNumberFormat="1" applyBorder="1" applyAlignment="1">
      <alignment/>
    </xf>
    <xf numFmtId="0" fontId="0" fillId="0" borderId="0" xfId="0" applyBorder="1" applyAlignment="1">
      <alignment horizontal="justify" vertical="top" wrapText="1"/>
    </xf>
    <xf numFmtId="44" fontId="0" fillId="0" borderId="0" xfId="0" applyNumberFormat="1" applyAlignment="1">
      <alignment/>
    </xf>
    <xf numFmtId="0" fontId="0" fillId="0" borderId="0" xfId="0" applyFont="1" applyFill="1" applyBorder="1" applyAlignment="1">
      <alignment/>
    </xf>
    <xf numFmtId="44" fontId="0" fillId="0" borderId="0" xfId="44"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44" fontId="0" fillId="0" borderId="0" xfId="44" applyFont="1" applyBorder="1" applyAlignment="1">
      <alignment/>
    </xf>
    <xf numFmtId="0" fontId="0" fillId="0" borderId="13" xfId="0" applyBorder="1" applyAlignment="1">
      <alignment horizontal="center"/>
    </xf>
    <xf numFmtId="164" fontId="0" fillId="0" borderId="13" xfId="0" applyNumberFormat="1" applyBorder="1" applyAlignment="1">
      <alignment horizontal="center"/>
    </xf>
    <xf numFmtId="0" fontId="6" fillId="0" borderId="13" xfId="0" applyFont="1" applyBorder="1" applyAlignment="1">
      <alignment horizontal="center"/>
    </xf>
    <xf numFmtId="0" fontId="0" fillId="0" borderId="13"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horizontal="center"/>
    </xf>
    <xf numFmtId="1" fontId="0" fillId="0" borderId="0" xfId="0" applyNumberFormat="1" applyFont="1" applyBorder="1" applyAlignment="1">
      <alignment/>
    </xf>
    <xf numFmtId="1" fontId="3" fillId="0" borderId="18" xfId="0" applyNumberFormat="1" applyFont="1" applyBorder="1" applyAlignment="1">
      <alignment/>
    </xf>
    <xf numFmtId="0" fontId="0" fillId="0" borderId="0" xfId="0" applyNumberFormat="1" applyBorder="1" applyAlignment="1">
      <alignment/>
    </xf>
    <xf numFmtId="0" fontId="3" fillId="0" borderId="0" xfId="0" applyNumberFormat="1" applyFont="1" applyBorder="1" applyAlignment="1">
      <alignment/>
    </xf>
    <xf numFmtId="1" fontId="0" fillId="0" borderId="0" xfId="0" applyNumberFormat="1" applyFont="1" applyFill="1" applyBorder="1" applyAlignment="1">
      <alignment/>
    </xf>
    <xf numFmtId="1" fontId="3" fillId="0" borderId="19" xfId="0" applyNumberFormat="1" applyFont="1" applyBorder="1" applyAlignment="1">
      <alignment/>
    </xf>
    <xf numFmtId="1" fontId="0" fillId="0" borderId="0" xfId="0" applyNumberFormat="1" applyBorder="1" applyAlignment="1">
      <alignment/>
    </xf>
    <xf numFmtId="1" fontId="3" fillId="0" borderId="0" xfId="0" applyNumberFormat="1" applyFont="1" applyBorder="1" applyAlignment="1">
      <alignment/>
    </xf>
    <xf numFmtId="1" fontId="0" fillId="0" borderId="20" xfId="0" applyNumberFormat="1" applyFill="1" applyBorder="1" applyAlignment="1">
      <alignment/>
    </xf>
    <xf numFmtId="1" fontId="0" fillId="0" borderId="0" xfId="0" applyNumberFormat="1" applyFill="1" applyBorder="1" applyAlignment="1">
      <alignment/>
    </xf>
    <xf numFmtId="0" fontId="0" fillId="0" borderId="12" xfId="58" applyBorder="1" applyAlignment="1">
      <alignment horizontal="justify" vertical="top" wrapText="1"/>
      <protection/>
    </xf>
    <xf numFmtId="0" fontId="0" fillId="0" borderId="10" xfId="58" applyBorder="1">
      <alignment/>
      <protection/>
    </xf>
    <xf numFmtId="0" fontId="0" fillId="0" borderId="13" xfId="58" applyBorder="1">
      <alignment/>
      <protection/>
    </xf>
    <xf numFmtId="0" fontId="0" fillId="0" borderId="0" xfId="58" applyBorder="1">
      <alignment/>
      <protection/>
    </xf>
    <xf numFmtId="0" fontId="0" fillId="0" borderId="12" xfId="58" applyBorder="1">
      <alignment/>
      <protection/>
    </xf>
    <xf numFmtId="0" fontId="0" fillId="0" borderId="14" xfId="58" applyBorder="1">
      <alignment/>
      <protection/>
    </xf>
    <xf numFmtId="0" fontId="3" fillId="0" borderId="12" xfId="58" applyFont="1" applyBorder="1">
      <alignment/>
      <protection/>
    </xf>
    <xf numFmtId="0" fontId="0" fillId="0" borderId="0" xfId="58" applyFont="1" applyBorder="1">
      <alignment/>
      <protection/>
    </xf>
    <xf numFmtId="0" fontId="0" fillId="0" borderId="15" xfId="58" applyBorder="1">
      <alignment/>
      <protection/>
    </xf>
    <xf numFmtId="0" fontId="0" fillId="0" borderId="0" xfId="58" applyBorder="1" applyAlignment="1">
      <alignment horizontal="justify" vertical="top" wrapText="1"/>
      <protection/>
    </xf>
    <xf numFmtId="0" fontId="0" fillId="0" borderId="13" xfId="58" applyBorder="1" applyAlignment="1">
      <alignment vertical="top"/>
      <protection/>
    </xf>
    <xf numFmtId="0" fontId="0" fillId="0" borderId="13" xfId="58" applyBorder="1" applyAlignment="1">
      <alignment horizontal="justify" vertical="top"/>
      <protection/>
    </xf>
    <xf numFmtId="0" fontId="0" fillId="0" borderId="12" xfId="58" applyBorder="1" applyAlignment="1">
      <alignment vertical="top"/>
      <protection/>
    </xf>
    <xf numFmtId="0" fontId="0" fillId="0" borderId="0" xfId="58" applyBorder="1" applyAlignment="1">
      <alignment vertical="top"/>
      <protection/>
    </xf>
    <xf numFmtId="0" fontId="0" fillId="0" borderId="13" xfId="58" applyBorder="1" applyAlignment="1">
      <alignment horizontal="left" vertical="top"/>
      <protection/>
    </xf>
    <xf numFmtId="0" fontId="0" fillId="0" borderId="12" xfId="58" applyBorder="1" applyAlignment="1">
      <alignment horizontal="justify" vertical="top"/>
      <protection/>
    </xf>
    <xf numFmtId="0" fontId="0" fillId="0" borderId="0" xfId="58" applyBorder="1" applyAlignment="1">
      <alignment horizontal="justify" vertical="top"/>
      <protection/>
    </xf>
    <xf numFmtId="0" fontId="0" fillId="0" borderId="13" xfId="58" applyBorder="1" applyAlignment="1">
      <alignment horizontal="left" vertical="top" wrapText="1"/>
      <protection/>
    </xf>
    <xf numFmtId="0" fontId="0" fillId="0" borderId="12" xfId="58" applyBorder="1" applyAlignment="1">
      <alignment horizontal="left" vertical="top" wrapText="1"/>
      <protection/>
    </xf>
    <xf numFmtId="0" fontId="0" fillId="0" borderId="0" xfId="58" applyBorder="1" applyAlignment="1">
      <alignment horizontal="left" vertical="top" wrapText="1"/>
      <protection/>
    </xf>
    <xf numFmtId="0" fontId="0" fillId="0" borderId="12" xfId="58" applyBorder="1" applyAlignment="1">
      <alignment horizontal="left" vertical="top"/>
      <protection/>
    </xf>
    <xf numFmtId="0" fontId="0" fillId="0" borderId="0" xfId="58" applyBorder="1" applyAlignment="1">
      <alignment horizontal="left" vertical="top"/>
      <protection/>
    </xf>
    <xf numFmtId="0" fontId="0" fillId="0" borderId="12" xfId="58" applyFont="1" applyBorder="1">
      <alignment/>
      <protection/>
    </xf>
    <xf numFmtId="0" fontId="4" fillId="0" borderId="12" xfId="58" applyFont="1" applyBorder="1">
      <alignment/>
      <protection/>
    </xf>
    <xf numFmtId="0" fontId="5" fillId="0" borderId="0" xfId="58" applyFont="1" applyBorder="1">
      <alignment/>
      <protection/>
    </xf>
    <xf numFmtId="0" fontId="5" fillId="0" borderId="13" xfId="58" applyFont="1" applyBorder="1">
      <alignment/>
      <protection/>
    </xf>
    <xf numFmtId="0" fontId="0" fillId="0" borderId="12" xfId="58" applyFont="1" applyBorder="1" applyAlignment="1">
      <alignment horizontal="left" vertical="top"/>
      <protection/>
    </xf>
    <xf numFmtId="0" fontId="2" fillId="0" borderId="0" xfId="58" applyFont="1" applyBorder="1">
      <alignment/>
      <protection/>
    </xf>
    <xf numFmtId="0" fontId="0" fillId="0" borderId="0" xfId="0" applyFont="1" applyAlignment="1">
      <alignment/>
    </xf>
    <xf numFmtId="44" fontId="0" fillId="0" borderId="0" xfId="44" applyFont="1" applyAlignment="1">
      <alignment/>
    </xf>
    <xf numFmtId="44" fontId="51" fillId="33" borderId="21" xfId="44" applyFont="1" applyFill="1" applyBorder="1" applyAlignment="1">
      <alignment/>
    </xf>
    <xf numFmtId="44" fontId="51" fillId="33" borderId="22" xfId="44" applyFont="1" applyFill="1" applyBorder="1" applyAlignment="1">
      <alignment/>
    </xf>
    <xf numFmtId="44" fontId="51" fillId="33" borderId="23" xfId="44" applyFont="1" applyFill="1" applyBorder="1" applyAlignment="1">
      <alignment horizontal="right" wrapText="1"/>
    </xf>
    <xf numFmtId="44" fontId="51" fillId="33" borderId="24" xfId="44" applyFont="1" applyFill="1" applyBorder="1" applyAlignment="1">
      <alignment/>
    </xf>
    <xf numFmtId="44" fontId="51" fillId="33" borderId="21" xfId="44" applyFont="1" applyFill="1" applyBorder="1" applyAlignment="1">
      <alignment horizontal="right" wrapText="1"/>
    </xf>
    <xf numFmtId="44" fontId="52" fillId="20" borderId="0" xfId="33" applyNumberFormat="1" applyFont="1" applyAlignment="1">
      <alignment/>
    </xf>
    <xf numFmtId="44" fontId="53" fillId="2" borderId="25" xfId="15" applyNumberFormat="1" applyFont="1" applyBorder="1" applyAlignment="1">
      <alignment/>
    </xf>
    <xf numFmtId="44" fontId="53" fillId="2" borderId="26" xfId="15" applyNumberFormat="1" applyFont="1" applyBorder="1" applyAlignment="1">
      <alignment/>
    </xf>
    <xf numFmtId="44" fontId="53" fillId="2" borderId="0" xfId="15" applyNumberFormat="1" applyFont="1" applyAlignment="1">
      <alignment/>
    </xf>
    <xf numFmtId="0" fontId="54" fillId="0" borderId="25" xfId="42" applyNumberFormat="1" applyFont="1" applyBorder="1" applyAlignment="1">
      <alignment horizontal="left"/>
    </xf>
    <xf numFmtId="44" fontId="53" fillId="0" borderId="25" xfId="44" applyFont="1" applyBorder="1" applyAlignment="1">
      <alignment/>
    </xf>
    <xf numFmtId="44" fontId="53" fillId="0" borderId="26" xfId="44" applyFont="1" applyBorder="1" applyAlignment="1">
      <alignment/>
    </xf>
    <xf numFmtId="0" fontId="54" fillId="0" borderId="25" xfId="44" applyNumberFormat="1" applyFont="1" applyBorder="1" applyAlignment="1">
      <alignment horizontal="left"/>
    </xf>
    <xf numFmtId="0" fontId="54" fillId="0" borderId="25" xfId="44" applyNumberFormat="1" applyFont="1" applyBorder="1" applyAlignment="1">
      <alignment horizontal="left" wrapText="1"/>
    </xf>
    <xf numFmtId="0" fontId="54" fillId="0" borderId="25" xfId="44" applyNumberFormat="1" applyFont="1" applyFill="1" applyBorder="1" applyAlignment="1">
      <alignment horizontal="left"/>
    </xf>
    <xf numFmtId="44" fontId="53" fillId="0" borderId="25" xfId="44" applyFont="1" applyFill="1" applyBorder="1" applyAlignment="1">
      <alignment/>
    </xf>
    <xf numFmtId="44" fontId="53" fillId="0" borderId="25" xfId="44" applyFont="1" applyFill="1" applyBorder="1" applyAlignment="1">
      <alignment wrapText="1"/>
    </xf>
    <xf numFmtId="44" fontId="53" fillId="0" borderId="0" xfId="44" applyFont="1" applyAlignment="1">
      <alignment/>
    </xf>
    <xf numFmtId="17" fontId="53" fillId="0" borderId="25" xfId="44" applyNumberFormat="1" applyFont="1" applyBorder="1" applyAlignment="1">
      <alignment/>
    </xf>
    <xf numFmtId="44" fontId="53" fillId="0" borderId="27" xfId="44" applyFont="1" applyBorder="1" applyAlignment="1">
      <alignment/>
    </xf>
    <xf numFmtId="44" fontId="55" fillId="34" borderId="28" xfId="44" applyFont="1" applyFill="1" applyBorder="1" applyAlignment="1">
      <alignment/>
    </xf>
    <xf numFmtId="44" fontId="55" fillId="6" borderId="29" xfId="44" applyFont="1" applyFill="1" applyBorder="1" applyAlignment="1">
      <alignment/>
    </xf>
    <xf numFmtId="44" fontId="0" fillId="0" borderId="30" xfId="44" applyFont="1" applyBorder="1" applyAlignment="1">
      <alignment/>
    </xf>
    <xf numFmtId="0" fontId="7" fillId="0" borderId="26" xfId="0" applyFont="1" applyBorder="1" applyAlignment="1">
      <alignment/>
    </xf>
    <xf numFmtId="0" fontId="7" fillId="0" borderId="19" xfId="0" applyFont="1" applyBorder="1" applyAlignment="1">
      <alignment/>
    </xf>
    <xf numFmtId="0" fontId="7" fillId="0" borderId="25" xfId="0" applyFont="1" applyBorder="1" applyAlignment="1">
      <alignment/>
    </xf>
    <xf numFmtId="0" fontId="7" fillId="0" borderId="20" xfId="0" applyFont="1" applyBorder="1" applyAlignment="1">
      <alignment/>
    </xf>
    <xf numFmtId="0" fontId="7" fillId="0" borderId="31" xfId="0" applyFont="1" applyBorder="1" applyAlignment="1">
      <alignment/>
    </xf>
    <xf numFmtId="44" fontId="54" fillId="0" borderId="32" xfId="44" applyFont="1" applyBorder="1" applyAlignment="1">
      <alignment/>
    </xf>
    <xf numFmtId="44" fontId="54" fillId="0" borderId="0" xfId="44" applyFont="1" applyBorder="1" applyAlignment="1">
      <alignment horizontal="left"/>
    </xf>
    <xf numFmtId="44" fontId="53" fillId="0" borderId="32" xfId="44" applyFont="1" applyBorder="1" applyAlignment="1">
      <alignment/>
    </xf>
    <xf numFmtId="44" fontId="53" fillId="0" borderId="0" xfId="44" applyFont="1" applyBorder="1" applyAlignment="1">
      <alignment/>
    </xf>
    <xf numFmtId="44" fontId="53" fillId="0" borderId="31" xfId="44" applyFont="1" applyBorder="1" applyAlignment="1">
      <alignment/>
    </xf>
    <xf numFmtId="44" fontId="0" fillId="0" borderId="31" xfId="44" applyFont="1" applyBorder="1" applyAlignment="1">
      <alignment/>
    </xf>
    <xf numFmtId="44" fontId="51" fillId="33" borderId="33" xfId="44" applyFont="1" applyFill="1" applyBorder="1" applyAlignment="1">
      <alignment/>
    </xf>
    <xf numFmtId="44" fontId="51" fillId="33" borderId="34" xfId="44" applyFont="1" applyFill="1" applyBorder="1" applyAlignment="1">
      <alignment/>
    </xf>
    <xf numFmtId="44" fontId="51" fillId="33" borderId="35" xfId="44" applyFont="1" applyFill="1" applyBorder="1" applyAlignment="1">
      <alignment horizontal="right" wrapText="1"/>
    </xf>
    <xf numFmtId="44" fontId="51" fillId="33" borderId="20" xfId="44" applyFont="1" applyFill="1" applyBorder="1" applyAlignment="1">
      <alignment/>
    </xf>
    <xf numFmtId="44" fontId="51" fillId="33" borderId="36" xfId="44" applyFont="1" applyFill="1" applyBorder="1" applyAlignment="1">
      <alignment/>
    </xf>
    <xf numFmtId="44" fontId="51" fillId="33" borderId="37" xfId="44" applyFont="1" applyFill="1" applyBorder="1" applyAlignment="1">
      <alignment horizontal="right" wrapText="1"/>
    </xf>
    <xf numFmtId="44" fontId="56" fillId="0" borderId="25" xfId="44" applyFont="1" applyBorder="1" applyAlignment="1">
      <alignment/>
    </xf>
    <xf numFmtId="44" fontId="7" fillId="0" borderId="27" xfId="44" applyFont="1" applyFill="1" applyBorder="1" applyAlignment="1">
      <alignment wrapText="1"/>
    </xf>
    <xf numFmtId="44" fontId="7" fillId="0" borderId="25" xfId="44" applyFont="1" applyBorder="1" applyAlignment="1">
      <alignment/>
    </xf>
    <xf numFmtId="44" fontId="53" fillId="0" borderId="27" xfId="44" applyFont="1" applyFill="1" applyBorder="1" applyAlignment="1">
      <alignment/>
    </xf>
    <xf numFmtId="44" fontId="56" fillId="0" borderId="26" xfId="44" applyFont="1" applyBorder="1" applyAlignment="1">
      <alignment/>
    </xf>
    <xf numFmtId="44" fontId="53" fillId="0" borderId="26" xfId="44" applyFont="1" applyFill="1" applyBorder="1" applyAlignment="1">
      <alignment/>
    </xf>
    <xf numFmtId="44" fontId="55" fillId="6" borderId="28" xfId="44" applyFont="1" applyFill="1" applyBorder="1" applyAlignment="1">
      <alignment/>
    </xf>
    <xf numFmtId="44" fontId="55" fillId="6" borderId="38" xfId="44" applyFont="1" applyFill="1" applyBorder="1" applyAlignment="1">
      <alignment/>
    </xf>
    <xf numFmtId="44" fontId="0" fillId="0" borderId="38" xfId="44" applyFont="1" applyBorder="1" applyAlignment="1">
      <alignment/>
    </xf>
    <xf numFmtId="44" fontId="7" fillId="0" borderId="25" xfId="44" applyFont="1" applyBorder="1" applyAlignment="1">
      <alignment/>
    </xf>
    <xf numFmtId="44" fontId="7" fillId="0" borderId="19" xfId="44" applyFont="1" applyBorder="1" applyAlignment="1">
      <alignment/>
    </xf>
    <xf numFmtId="0" fontId="7" fillId="0" borderId="30" xfId="0" applyFont="1" applyBorder="1" applyAlignment="1">
      <alignment/>
    </xf>
    <xf numFmtId="44" fontId="7" fillId="0" borderId="30" xfId="44" applyFont="1" applyBorder="1" applyAlignment="1">
      <alignment/>
    </xf>
    <xf numFmtId="44" fontId="7" fillId="0" borderId="29" xfId="44" applyFont="1" applyBorder="1" applyAlignment="1">
      <alignment/>
    </xf>
    <xf numFmtId="0" fontId="7" fillId="0" borderId="39" xfId="0" applyFont="1" applyBorder="1" applyAlignment="1">
      <alignment/>
    </xf>
    <xf numFmtId="44" fontId="7" fillId="0" borderId="40" xfId="44" applyFont="1" applyBorder="1" applyAlignment="1">
      <alignment/>
    </xf>
    <xf numFmtId="44" fontId="7" fillId="0" borderId="39" xfId="44" applyFont="1" applyBorder="1" applyAlignment="1">
      <alignment/>
    </xf>
    <xf numFmtId="44" fontId="7" fillId="0" borderId="31" xfId="0" applyNumberFormat="1" applyFont="1" applyBorder="1" applyAlignment="1">
      <alignment/>
    </xf>
    <xf numFmtId="44" fontId="54" fillId="2" borderId="36" xfId="15" applyNumberFormat="1" applyFont="1" applyBorder="1" applyAlignment="1">
      <alignment/>
    </xf>
    <xf numFmtId="44" fontId="54" fillId="2" borderId="20" xfId="15" applyNumberFormat="1" applyFont="1" applyBorder="1" applyAlignment="1">
      <alignment/>
    </xf>
    <xf numFmtId="44" fontId="54" fillId="2" borderId="31" xfId="15" applyNumberFormat="1" applyFont="1" applyBorder="1" applyAlignment="1">
      <alignment/>
    </xf>
    <xf numFmtId="44" fontId="51" fillId="35" borderId="41" xfId="44" applyFont="1" applyFill="1" applyBorder="1" applyAlignment="1">
      <alignment/>
    </xf>
    <xf numFmtId="44" fontId="0" fillId="0" borderId="32" xfId="44" applyFont="1" applyBorder="1" applyAlignment="1">
      <alignment/>
    </xf>
    <xf numFmtId="44" fontId="0" fillId="0" borderId="39" xfId="44" applyFont="1" applyBorder="1" applyAlignment="1">
      <alignment/>
    </xf>
    <xf numFmtId="44" fontId="53" fillId="0" borderId="31" xfId="44" applyFont="1" applyBorder="1" applyAlignment="1">
      <alignment horizontal="left"/>
    </xf>
    <xf numFmtId="44" fontId="53" fillId="0" borderId="36" xfId="44" applyFont="1" applyBorder="1" applyAlignment="1">
      <alignment/>
    </xf>
    <xf numFmtId="44" fontId="0" fillId="0" borderId="20" xfId="44" applyFont="1" applyBorder="1" applyAlignment="1">
      <alignment/>
    </xf>
    <xf numFmtId="44" fontId="0" fillId="0" borderId="19" xfId="44" applyFont="1" applyBorder="1" applyAlignment="1">
      <alignment/>
    </xf>
    <xf numFmtId="0" fontId="0" fillId="0" borderId="0" xfId="42" applyNumberFormat="1" applyFont="1" applyAlignment="1">
      <alignment/>
    </xf>
    <xf numFmtId="0" fontId="0" fillId="0" borderId="0" xfId="44" applyNumberFormat="1" applyFont="1" applyAlignment="1">
      <alignment/>
    </xf>
    <xf numFmtId="0" fontId="0" fillId="0" borderId="0" xfId="44" applyNumberFormat="1" applyFont="1" applyBorder="1" applyAlignment="1">
      <alignment/>
    </xf>
    <xf numFmtId="0" fontId="7" fillId="0" borderId="0" xfId="0" applyFont="1" applyBorder="1" applyAlignment="1">
      <alignment/>
    </xf>
    <xf numFmtId="44" fontId="7" fillId="0" borderId="0" xfId="0" applyNumberFormat="1" applyFont="1" applyBorder="1" applyAlignment="1">
      <alignment/>
    </xf>
    <xf numFmtId="44" fontId="7" fillId="0" borderId="26" xfId="0" applyNumberFormat="1" applyFont="1" applyBorder="1" applyAlignment="1">
      <alignment/>
    </xf>
    <xf numFmtId="44" fontId="7" fillId="0" borderId="26" xfId="44" applyFont="1" applyBorder="1" applyAlignment="1">
      <alignment/>
    </xf>
    <xf numFmtId="0" fontId="7" fillId="0" borderId="18" xfId="0" applyFont="1" applyBorder="1" applyAlignment="1">
      <alignment/>
    </xf>
    <xf numFmtId="44" fontId="7" fillId="0" borderId="42" xfId="0" applyNumberFormat="1" applyFont="1" applyBorder="1" applyAlignment="1">
      <alignment/>
    </xf>
    <xf numFmtId="0" fontId="1" fillId="0" borderId="0" xfId="58" applyFont="1" applyBorder="1">
      <alignment/>
      <protection/>
    </xf>
    <xf numFmtId="0" fontId="1" fillId="0" borderId="0" xfId="58" applyFont="1" applyBorder="1" applyAlignment="1">
      <alignment horizontal="center"/>
      <protection/>
    </xf>
    <xf numFmtId="164" fontId="3" fillId="0" borderId="19" xfId="58" applyNumberFormat="1" applyFont="1" applyBorder="1">
      <alignment/>
      <protection/>
    </xf>
    <xf numFmtId="0" fontId="0" fillId="0" borderId="17" xfId="58" applyBorder="1">
      <alignment/>
      <protection/>
    </xf>
    <xf numFmtId="0" fontId="0" fillId="0" borderId="11" xfId="58" applyBorder="1">
      <alignment/>
      <protection/>
    </xf>
    <xf numFmtId="0" fontId="3" fillId="0" borderId="0" xfId="58" applyFont="1" applyBorder="1" applyAlignment="1">
      <alignment horizontal="right"/>
      <protection/>
    </xf>
    <xf numFmtId="0" fontId="3" fillId="0" borderId="0" xfId="58" applyFont="1" applyBorder="1">
      <alignment/>
      <protection/>
    </xf>
    <xf numFmtId="164" fontId="0" fillId="0" borderId="0" xfId="58" applyNumberFormat="1" applyBorder="1">
      <alignment/>
      <protection/>
    </xf>
    <xf numFmtId="180" fontId="3" fillId="0" borderId="0" xfId="58" applyNumberFormat="1" applyFont="1" applyBorder="1">
      <alignment/>
      <protection/>
    </xf>
    <xf numFmtId="164" fontId="3" fillId="0" borderId="0" xfId="58" applyNumberFormat="1" applyFont="1" applyBorder="1">
      <alignment/>
      <protection/>
    </xf>
    <xf numFmtId="0" fontId="2" fillId="0" borderId="17" xfId="58" applyFont="1" applyBorder="1">
      <alignment/>
      <protection/>
    </xf>
    <xf numFmtId="0" fontId="1" fillId="0" borderId="13" xfId="58" applyFont="1" applyBorder="1" applyAlignment="1">
      <alignment horizontal="center"/>
      <protection/>
    </xf>
    <xf numFmtId="44" fontId="0" fillId="0" borderId="13" xfId="44" applyFont="1" applyBorder="1" applyAlignment="1">
      <alignment/>
    </xf>
    <xf numFmtId="44" fontId="0" fillId="0" borderId="13" xfId="44" applyFont="1" applyBorder="1" applyAlignment="1">
      <alignment/>
    </xf>
    <xf numFmtId="164" fontId="0" fillId="0" borderId="13" xfId="58" applyNumberFormat="1" applyBorder="1">
      <alignment/>
      <protection/>
    </xf>
    <xf numFmtId="44" fontId="0" fillId="0" borderId="10" xfId="44" applyFont="1" applyBorder="1" applyAlignment="1">
      <alignment/>
    </xf>
    <xf numFmtId="44" fontId="0" fillId="0" borderId="15" xfId="44" applyFont="1" applyBorder="1" applyAlignment="1">
      <alignment/>
    </xf>
    <xf numFmtId="0" fontId="8" fillId="0" borderId="0" xfId="58" applyFont="1" applyBorder="1">
      <alignment/>
      <protection/>
    </xf>
    <xf numFmtId="164" fontId="0" fillId="0" borderId="20" xfId="58" applyNumberFormat="1" applyBorder="1">
      <alignment/>
      <protection/>
    </xf>
    <xf numFmtId="164" fontId="0" fillId="0" borderId="43" xfId="58" applyNumberFormat="1" applyBorder="1">
      <alignment/>
      <protection/>
    </xf>
    <xf numFmtId="164" fontId="9" fillId="0" borderId="20" xfId="58" applyNumberFormat="1" applyFont="1" applyBorder="1">
      <alignment/>
      <protection/>
    </xf>
    <xf numFmtId="164" fontId="9" fillId="0" borderId="43" xfId="58" applyNumberFormat="1" applyFont="1" applyBorder="1">
      <alignment/>
      <protection/>
    </xf>
    <xf numFmtId="164" fontId="3" fillId="0" borderId="13" xfId="58" applyNumberFormat="1" applyFont="1" applyBorder="1">
      <alignment/>
      <protection/>
    </xf>
    <xf numFmtId="164" fontId="3" fillId="0" borderId="44" xfId="58" applyNumberFormat="1" applyFont="1" applyBorder="1">
      <alignment/>
      <protection/>
    </xf>
    <xf numFmtId="164" fontId="3" fillId="0" borderId="18" xfId="58" applyNumberFormat="1" applyFont="1" applyBorder="1">
      <alignment/>
      <protection/>
    </xf>
    <xf numFmtId="44" fontId="3" fillId="0" borderId="15" xfId="44" applyFont="1" applyBorder="1" applyAlignment="1">
      <alignment horizontal="center"/>
    </xf>
    <xf numFmtId="164" fontId="3" fillId="0" borderId="44" xfId="44" applyNumberFormat="1" applyFont="1" applyBorder="1" applyAlignment="1">
      <alignment horizontal="center"/>
    </xf>
    <xf numFmtId="0" fontId="0" fillId="0" borderId="43" xfId="0" applyBorder="1" applyAlignment="1">
      <alignment horizontal="center"/>
    </xf>
    <xf numFmtId="0" fontId="3" fillId="0" borderId="45" xfId="44" applyNumberFormat="1" applyFont="1" applyBorder="1" applyAlignment="1">
      <alignment horizontal="center"/>
    </xf>
    <xf numFmtId="1" fontId="0" fillId="0" borderId="0" xfId="0" applyNumberFormat="1" applyAlignment="1">
      <alignment/>
    </xf>
    <xf numFmtId="0" fontId="0" fillId="0" borderId="32" xfId="0" applyBorder="1" applyAlignment="1">
      <alignment/>
    </xf>
    <xf numFmtId="0" fontId="34" fillId="2" borderId="32" xfId="15" applyBorder="1" applyAlignment="1">
      <alignment/>
    </xf>
    <xf numFmtId="0" fontId="0" fillId="0" borderId="16" xfId="58" applyBorder="1">
      <alignment/>
      <protection/>
    </xf>
    <xf numFmtId="0" fontId="1" fillId="0" borderId="12" xfId="58" applyFont="1" applyBorder="1" applyAlignment="1">
      <alignment horizontal="center"/>
      <protection/>
    </xf>
    <xf numFmtId="0" fontId="3" fillId="0" borderId="12" xfId="0" applyFont="1" applyBorder="1" applyAlignment="1">
      <alignment horizontal="center"/>
    </xf>
    <xf numFmtId="0" fontId="0" fillId="0" borderId="12" xfId="0" applyBorder="1" applyAlignment="1">
      <alignment horizontal="center"/>
    </xf>
    <xf numFmtId="164" fontId="3" fillId="0" borderId="45" xfId="58" applyNumberFormat="1" applyFont="1" applyBorder="1">
      <alignment/>
      <protection/>
    </xf>
    <xf numFmtId="0" fontId="10" fillId="0" borderId="0" xfId="58" applyFont="1" applyBorder="1" applyAlignment="1">
      <alignment horizontal="right"/>
      <protection/>
    </xf>
    <xf numFmtId="0" fontId="3" fillId="0" borderId="10" xfId="58" applyFont="1" applyBorder="1">
      <alignment/>
      <protection/>
    </xf>
    <xf numFmtId="0" fontId="3" fillId="0" borderId="15" xfId="58" applyFont="1" applyBorder="1">
      <alignment/>
      <protection/>
    </xf>
    <xf numFmtId="164" fontId="0" fillId="0" borderId="13" xfId="0" applyNumberFormat="1" applyBorder="1" applyAlignment="1">
      <alignment horizontal="right"/>
    </xf>
    <xf numFmtId="0" fontId="0" fillId="0" borderId="43" xfId="0" applyBorder="1" applyAlignment="1">
      <alignment horizontal="right"/>
    </xf>
    <xf numFmtId="44" fontId="3" fillId="0" borderId="10" xfId="44" applyFont="1" applyBorder="1" applyAlignment="1">
      <alignment horizontal="center"/>
    </xf>
    <xf numFmtId="0" fontId="2" fillId="0" borderId="0" xfId="0" applyFont="1" applyBorder="1" applyAlignment="1">
      <alignment horizontal="center" vertical="justify"/>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0" xfId="0" applyBorder="1" applyAlignment="1">
      <alignment horizontal="justify" vertical="top" wrapText="1"/>
    </xf>
    <xf numFmtId="49" fontId="0" fillId="0" borderId="0" xfId="0" applyNumberFormat="1" applyBorder="1" applyAlignment="1">
      <alignment vertical="top" wrapText="1"/>
    </xf>
    <xf numFmtId="49" fontId="0" fillId="0" borderId="0" xfId="0" applyNumberFormat="1" applyFont="1" applyBorder="1" applyAlignment="1">
      <alignment vertical="top" wrapText="1"/>
    </xf>
    <xf numFmtId="0" fontId="2" fillId="0" borderId="16" xfId="0" applyFont="1" applyBorder="1" applyAlignment="1">
      <alignment horizontal="center"/>
    </xf>
    <xf numFmtId="0" fontId="2" fillId="0" borderId="17" xfId="0" applyFont="1" applyBorder="1" applyAlignment="1">
      <alignment horizontal="center"/>
    </xf>
    <xf numFmtId="0" fontId="0" fillId="0" borderId="12" xfId="58" applyBorder="1" applyAlignment="1">
      <alignment horizontal="justify" vertical="top" wrapText="1"/>
      <protection/>
    </xf>
    <xf numFmtId="0" fontId="0" fillId="0" borderId="0" xfId="58" applyBorder="1" applyAlignment="1">
      <alignment horizontal="justify" vertical="top" wrapText="1"/>
      <protection/>
    </xf>
    <xf numFmtId="0" fontId="0" fillId="0" borderId="12" xfId="58" applyFont="1" applyBorder="1" applyAlignment="1">
      <alignment horizontal="justify" vertical="top" wrapText="1"/>
      <protection/>
    </xf>
    <xf numFmtId="44" fontId="51" fillId="35" borderId="41" xfId="44" applyFont="1" applyFill="1" applyBorder="1" applyAlignment="1">
      <alignment/>
    </xf>
    <xf numFmtId="44" fontId="53" fillId="0" borderId="26" xfId="44" applyFont="1" applyFill="1" applyBorder="1" applyAlignment="1">
      <alignment/>
    </xf>
    <xf numFmtId="44" fontId="53" fillId="0" borderId="27" xfId="44" applyFont="1" applyFill="1" applyBorder="1" applyAlignment="1">
      <alignment/>
    </xf>
    <xf numFmtId="17" fontId="53" fillId="0" borderId="25" xfId="44" applyNumberFormat="1" applyFont="1" applyFill="1" applyBorder="1" applyAlignment="1">
      <alignment/>
    </xf>
    <xf numFmtId="44" fontId="53" fillId="0" borderId="25" xfId="44" applyFont="1" applyFill="1" applyBorder="1" applyAlignment="1">
      <alignment/>
    </xf>
    <xf numFmtId="44" fontId="53" fillId="0" borderId="25" xfId="44" applyFont="1" applyBorder="1" applyAlignment="1">
      <alignment/>
    </xf>
    <xf numFmtId="17" fontId="53" fillId="0" borderId="31" xfId="44" applyNumberFormat="1" applyFont="1" applyBorder="1" applyAlignment="1">
      <alignment/>
    </xf>
    <xf numFmtId="44" fontId="53" fillId="0" borderId="31" xfId="44" applyFont="1" applyBorder="1" applyAlignment="1">
      <alignment/>
    </xf>
    <xf numFmtId="17" fontId="53" fillId="0" borderId="25" xfId="44" applyNumberFormat="1" applyFont="1" applyBorder="1" applyAlignment="1">
      <alignment/>
    </xf>
    <xf numFmtId="44" fontId="51" fillId="35" borderId="46" xfId="44" applyFont="1" applyFill="1" applyBorder="1" applyAlignment="1">
      <alignment/>
    </xf>
    <xf numFmtId="44" fontId="55" fillId="6" borderId="38" xfId="44" applyFont="1" applyFill="1" applyBorder="1" applyAlignment="1">
      <alignment/>
    </xf>
    <xf numFmtId="44" fontId="55" fillId="6" borderId="28" xfId="44" applyFont="1" applyFill="1" applyBorder="1" applyAlignment="1">
      <alignment/>
    </xf>
    <xf numFmtId="44" fontId="51" fillId="33" borderId="47" xfId="44" applyFont="1" applyFill="1" applyBorder="1" applyAlignment="1">
      <alignment/>
    </xf>
    <xf numFmtId="44" fontId="51" fillId="33" borderId="33" xfId="44" applyFont="1" applyFill="1" applyBorder="1" applyAlignment="1">
      <alignment/>
    </xf>
    <xf numFmtId="44" fontId="55" fillId="34" borderId="38" xfId="44" applyFont="1" applyFill="1" applyBorder="1" applyAlignment="1">
      <alignment/>
    </xf>
    <xf numFmtId="44" fontId="55" fillId="34" borderId="28" xfId="44" applyFont="1" applyFill="1" applyBorder="1" applyAlignment="1">
      <alignment/>
    </xf>
    <xf numFmtId="17" fontId="53" fillId="0" borderId="25" xfId="44" applyNumberFormat="1" applyFont="1" applyBorder="1" applyAlignment="1">
      <alignment wrapText="1"/>
    </xf>
    <xf numFmtId="44" fontId="53" fillId="0" borderId="25" xfId="44" applyFont="1" applyBorder="1" applyAlignment="1">
      <alignment wrapText="1"/>
    </xf>
    <xf numFmtId="17" fontId="53" fillId="0" borderId="25" xfId="44" applyNumberFormat="1" applyFont="1" applyFill="1" applyBorder="1" applyAlignment="1">
      <alignment wrapText="1"/>
    </xf>
    <xf numFmtId="44" fontId="53" fillId="0" borderId="25" xfId="44" applyFont="1" applyFill="1" applyBorder="1" applyAlignment="1">
      <alignment/>
    </xf>
    <xf numFmtId="44" fontId="53" fillId="0" borderId="0" xfId="44" applyFont="1" applyBorder="1" applyAlignment="1">
      <alignment horizontal="center"/>
    </xf>
    <xf numFmtId="44" fontId="53" fillId="2" borderId="25" xfId="15" applyNumberFormat="1" applyFont="1" applyBorder="1" applyAlignment="1">
      <alignment/>
    </xf>
    <xf numFmtId="44" fontId="51" fillId="33" borderId="24" xfId="44" applyFont="1" applyFill="1" applyBorder="1" applyAlignment="1">
      <alignment/>
    </xf>
    <xf numFmtId="44" fontId="51" fillId="33" borderId="21" xfId="44" applyFont="1" applyFill="1" applyBorder="1" applyAlignment="1">
      <alignment/>
    </xf>
    <xf numFmtId="44" fontId="54" fillId="0" borderId="0" xfId="44"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E31" sqref="E31"/>
    </sheetView>
  </sheetViews>
  <sheetFormatPr defaultColWidth="9.140625" defaultRowHeight="12.75"/>
  <cols>
    <col min="1" max="1" width="2.00390625" style="0" customWidth="1"/>
    <col min="2" max="2" width="25.00390625" style="0" customWidth="1"/>
    <col min="3" max="3" width="17.7109375" style="0" customWidth="1"/>
    <col min="7" max="7" width="18.57421875" style="0" customWidth="1"/>
  </cols>
  <sheetData>
    <row r="1" spans="1:8" ht="12.75">
      <c r="A1" s="21"/>
      <c r="B1" s="22"/>
      <c r="C1" s="22"/>
      <c r="D1" s="22"/>
      <c r="E1" s="22"/>
      <c r="F1" s="22"/>
      <c r="G1" s="22"/>
      <c r="H1" s="3"/>
    </row>
    <row r="2" spans="1:8" ht="12.75">
      <c r="A2" s="8"/>
      <c r="B2" s="7"/>
      <c r="C2" s="7"/>
      <c r="D2" s="7"/>
      <c r="E2" s="7"/>
      <c r="F2" s="7"/>
      <c r="G2" s="7"/>
      <c r="H2" s="6"/>
    </row>
    <row r="3" spans="1:8" ht="12.75">
      <c r="A3" s="8"/>
      <c r="B3" s="7"/>
      <c r="C3" s="7"/>
      <c r="D3" s="7"/>
      <c r="E3" s="7"/>
      <c r="F3" s="7"/>
      <c r="G3" s="7"/>
      <c r="H3" s="6"/>
    </row>
    <row r="4" spans="1:8" ht="12.75">
      <c r="A4" s="8"/>
      <c r="B4" s="7"/>
      <c r="C4" s="7"/>
      <c r="D4" s="7"/>
      <c r="E4" s="7"/>
      <c r="F4" s="7"/>
      <c r="G4" s="7"/>
      <c r="H4" s="6"/>
    </row>
    <row r="5" spans="1:8" ht="12.75">
      <c r="A5" s="8"/>
      <c r="B5" s="7"/>
      <c r="C5" s="7"/>
      <c r="D5" s="7"/>
      <c r="E5" s="7"/>
      <c r="F5" s="7"/>
      <c r="G5" s="7"/>
      <c r="H5" s="6"/>
    </row>
    <row r="6" spans="1:8" ht="12.75">
      <c r="A6" s="8"/>
      <c r="B6" s="7"/>
      <c r="C6" s="7"/>
      <c r="D6" s="7"/>
      <c r="E6" s="7"/>
      <c r="F6" s="7"/>
      <c r="G6" s="7"/>
      <c r="H6" s="6"/>
    </row>
    <row r="7" spans="1:8" ht="12.75">
      <c r="A7" s="8"/>
      <c r="B7" s="7"/>
      <c r="C7" s="7"/>
      <c r="D7" s="7"/>
      <c r="E7" s="7"/>
      <c r="F7" s="7"/>
      <c r="G7" s="7"/>
      <c r="H7" s="6"/>
    </row>
    <row r="8" spans="1:8" ht="12.75">
      <c r="A8" s="8"/>
      <c r="B8" s="7"/>
      <c r="C8" s="7"/>
      <c r="D8" s="7"/>
      <c r="E8" s="7"/>
      <c r="F8" s="7"/>
      <c r="G8" s="7"/>
      <c r="H8" s="6"/>
    </row>
    <row r="9" spans="1:8" ht="12.75">
      <c r="A9" s="8"/>
      <c r="B9" s="7"/>
      <c r="C9" s="7"/>
      <c r="D9" s="7"/>
      <c r="E9" s="7"/>
      <c r="F9" s="7"/>
      <c r="G9" s="7"/>
      <c r="H9" s="6"/>
    </row>
    <row r="10" spans="1:8" ht="12.75">
      <c r="A10" s="8"/>
      <c r="B10" s="7"/>
      <c r="C10" s="7"/>
      <c r="D10" s="7"/>
      <c r="E10" s="7"/>
      <c r="F10" s="7"/>
      <c r="G10" s="7"/>
      <c r="H10" s="6"/>
    </row>
    <row r="11" spans="1:8" ht="12.75">
      <c r="A11" s="8"/>
      <c r="B11" s="7"/>
      <c r="C11" s="7"/>
      <c r="D11" s="7"/>
      <c r="E11" s="7"/>
      <c r="F11" s="7"/>
      <c r="G11" s="7"/>
      <c r="H11" s="6"/>
    </row>
    <row r="12" spans="1:8" ht="12.75">
      <c r="A12" s="8"/>
      <c r="B12" s="7"/>
      <c r="C12" s="7"/>
      <c r="D12" s="7"/>
      <c r="E12" s="7"/>
      <c r="F12" s="7"/>
      <c r="G12" s="7"/>
      <c r="H12" s="6"/>
    </row>
    <row r="13" spans="1:8" ht="12.75">
      <c r="A13" s="8"/>
      <c r="B13" s="7"/>
      <c r="C13" s="7"/>
      <c r="D13" s="7"/>
      <c r="E13" s="7"/>
      <c r="F13" s="7"/>
      <c r="G13" s="7"/>
      <c r="H13" s="6"/>
    </row>
    <row r="14" spans="1:8" ht="12.75">
      <c r="A14" s="8"/>
      <c r="B14" s="7"/>
      <c r="C14" s="7"/>
      <c r="D14" s="7"/>
      <c r="E14" s="7"/>
      <c r="F14" s="7"/>
      <c r="G14" s="7"/>
      <c r="H14" s="6"/>
    </row>
    <row r="15" spans="1:8" ht="18">
      <c r="A15" s="8"/>
      <c r="B15" s="195" t="s">
        <v>96</v>
      </c>
      <c r="C15" s="195"/>
      <c r="D15" s="195"/>
      <c r="E15" s="195"/>
      <c r="F15" s="195"/>
      <c r="G15" s="195"/>
      <c r="H15" s="6"/>
    </row>
    <row r="16" spans="1:8" ht="12.75">
      <c r="A16" s="8"/>
      <c r="B16" s="7"/>
      <c r="C16" s="7"/>
      <c r="D16" s="7"/>
      <c r="E16" s="7"/>
      <c r="F16" s="7"/>
      <c r="G16" s="7"/>
      <c r="H16" s="6"/>
    </row>
    <row r="17" spans="1:8" ht="12.75">
      <c r="A17" s="8"/>
      <c r="B17" s="7"/>
      <c r="C17" s="7"/>
      <c r="D17" s="7"/>
      <c r="E17" s="7"/>
      <c r="F17" s="7"/>
      <c r="G17" s="7"/>
      <c r="H17" s="6"/>
    </row>
    <row r="18" spans="1:8" ht="12.75">
      <c r="A18" s="8"/>
      <c r="B18" s="7"/>
      <c r="C18" s="7"/>
      <c r="D18" s="7"/>
      <c r="E18" s="7"/>
      <c r="F18" s="7"/>
      <c r="G18" s="7"/>
      <c r="H18" s="6"/>
    </row>
    <row r="19" spans="1:8" ht="18">
      <c r="A19" s="8"/>
      <c r="B19" s="195" t="s">
        <v>24</v>
      </c>
      <c r="C19" s="195"/>
      <c r="D19" s="195"/>
      <c r="E19" s="195"/>
      <c r="F19" s="195"/>
      <c r="G19" s="195"/>
      <c r="H19" s="6"/>
    </row>
    <row r="20" spans="1:8" ht="12.75">
      <c r="A20" s="8"/>
      <c r="B20" s="7"/>
      <c r="C20" s="7"/>
      <c r="D20" s="7"/>
      <c r="E20" s="7"/>
      <c r="F20" s="7"/>
      <c r="G20" s="7"/>
      <c r="H20" s="6"/>
    </row>
    <row r="21" spans="1:8" ht="12.75">
      <c r="A21" s="8"/>
      <c r="B21" s="7"/>
      <c r="C21" s="7"/>
      <c r="D21" s="7"/>
      <c r="E21" s="7"/>
      <c r="F21" s="7"/>
      <c r="G21" s="7"/>
      <c r="H21" s="6"/>
    </row>
    <row r="22" spans="1:8" ht="12.75">
      <c r="A22" s="8"/>
      <c r="B22" s="7"/>
      <c r="C22" s="7"/>
      <c r="D22" s="7"/>
      <c r="E22" s="7"/>
      <c r="F22" s="7"/>
      <c r="G22" s="7"/>
      <c r="H22" s="6"/>
    </row>
    <row r="23" spans="1:8" ht="18">
      <c r="A23" s="8"/>
      <c r="B23" s="195" t="s">
        <v>136</v>
      </c>
      <c r="C23" s="195"/>
      <c r="D23" s="195"/>
      <c r="E23" s="195"/>
      <c r="F23" s="195"/>
      <c r="G23" s="195"/>
      <c r="H23" s="6"/>
    </row>
    <row r="24" spans="1:8" ht="12.75">
      <c r="A24" s="8"/>
      <c r="B24" s="7"/>
      <c r="C24" s="7"/>
      <c r="D24" s="7"/>
      <c r="E24" s="7"/>
      <c r="F24" s="7"/>
      <c r="G24" s="7"/>
      <c r="H24" s="6"/>
    </row>
    <row r="25" spans="1:8" ht="12.75">
      <c r="A25" s="8"/>
      <c r="B25" s="7"/>
      <c r="C25" s="7"/>
      <c r="D25" s="7"/>
      <c r="E25" s="7"/>
      <c r="F25" s="7"/>
      <c r="G25" s="7"/>
      <c r="H25" s="6"/>
    </row>
    <row r="26" spans="1:8" ht="12.75">
      <c r="A26" s="8"/>
      <c r="B26" s="7"/>
      <c r="C26" s="7"/>
      <c r="D26" s="7"/>
      <c r="E26" s="7"/>
      <c r="F26" s="7"/>
      <c r="G26" s="7"/>
      <c r="H26" s="6"/>
    </row>
    <row r="27" spans="1:8" ht="12.75">
      <c r="A27" s="8"/>
      <c r="B27" s="7"/>
      <c r="C27" s="7"/>
      <c r="D27" s="7"/>
      <c r="E27" s="7"/>
      <c r="F27" s="7"/>
      <c r="G27" s="7"/>
      <c r="H27" s="6"/>
    </row>
    <row r="28" spans="1:8" ht="12.75">
      <c r="A28" s="8"/>
      <c r="B28" s="7"/>
      <c r="C28" s="7"/>
      <c r="D28" s="7"/>
      <c r="E28" s="7"/>
      <c r="F28" s="7"/>
      <c r="G28" s="7"/>
      <c r="H28" s="6"/>
    </row>
    <row r="29" spans="1:8" ht="12.75">
      <c r="A29" s="8"/>
      <c r="B29" s="7"/>
      <c r="C29" s="7"/>
      <c r="D29" s="7"/>
      <c r="E29" s="7"/>
      <c r="F29" s="7"/>
      <c r="G29" s="7"/>
      <c r="H29" s="6"/>
    </row>
    <row r="30" spans="1:8" ht="12.75">
      <c r="A30" s="8"/>
      <c r="B30" s="7"/>
      <c r="C30" s="7"/>
      <c r="D30" s="7"/>
      <c r="E30" s="7"/>
      <c r="F30" s="7"/>
      <c r="G30" s="7"/>
      <c r="H30" s="6"/>
    </row>
    <row r="31" spans="1:8" ht="12.75">
      <c r="A31" s="8"/>
      <c r="B31" s="7"/>
      <c r="C31" s="7"/>
      <c r="D31" s="7"/>
      <c r="E31" s="7"/>
      <c r="F31" s="7"/>
      <c r="G31" s="7"/>
      <c r="H31" s="6"/>
    </row>
    <row r="32" spans="1:8" ht="12.75">
      <c r="A32" s="8"/>
      <c r="B32" s="7"/>
      <c r="C32" s="7"/>
      <c r="D32" s="7"/>
      <c r="E32" s="7"/>
      <c r="F32" s="7"/>
      <c r="G32" s="7"/>
      <c r="H32" s="6"/>
    </row>
    <row r="33" spans="1:8" ht="12.75">
      <c r="A33" s="8"/>
      <c r="B33" s="7"/>
      <c r="C33" s="7"/>
      <c r="D33" s="7"/>
      <c r="E33" s="7"/>
      <c r="F33" s="7"/>
      <c r="G33" s="7"/>
      <c r="H33" s="6"/>
    </row>
    <row r="34" spans="1:8" ht="12.75">
      <c r="A34" s="8"/>
      <c r="B34" s="7"/>
      <c r="C34" s="7"/>
      <c r="D34" s="7"/>
      <c r="E34" s="7"/>
      <c r="F34" s="7"/>
      <c r="G34" s="7"/>
      <c r="H34" s="6"/>
    </row>
    <row r="35" spans="1:8" ht="12.75">
      <c r="A35" s="8"/>
      <c r="B35" s="7"/>
      <c r="C35" s="7"/>
      <c r="D35" s="7"/>
      <c r="E35" s="7"/>
      <c r="F35" s="7"/>
      <c r="G35" s="7"/>
      <c r="H35" s="6"/>
    </row>
    <row r="36" spans="1:8" ht="12.75">
      <c r="A36" s="8"/>
      <c r="B36" s="7"/>
      <c r="C36" s="7"/>
      <c r="D36" s="7"/>
      <c r="E36" s="7"/>
      <c r="F36" s="7"/>
      <c r="G36" s="7"/>
      <c r="H36" s="6"/>
    </row>
    <row r="37" spans="1:8" ht="12.75">
      <c r="A37" s="8"/>
      <c r="B37" s="7"/>
      <c r="C37" s="7"/>
      <c r="D37" s="7"/>
      <c r="E37" s="7"/>
      <c r="F37" s="7"/>
      <c r="G37" s="7"/>
      <c r="H37" s="6"/>
    </row>
    <row r="38" spans="1:8" ht="12.75">
      <c r="A38" s="8"/>
      <c r="B38" s="7"/>
      <c r="C38" s="7"/>
      <c r="D38" s="7"/>
      <c r="E38" s="7"/>
      <c r="F38" s="7"/>
      <c r="G38" s="7"/>
      <c r="H38" s="6"/>
    </row>
    <row r="39" spans="1:8" ht="12.75">
      <c r="A39" s="8"/>
      <c r="B39" s="7"/>
      <c r="C39" s="7"/>
      <c r="D39" s="7"/>
      <c r="E39" s="7"/>
      <c r="F39" s="7"/>
      <c r="G39" s="7"/>
      <c r="H39" s="6"/>
    </row>
    <row r="40" spans="1:8" ht="12.75">
      <c r="A40" s="8"/>
      <c r="B40" s="7"/>
      <c r="C40" s="7"/>
      <c r="D40" s="7"/>
      <c r="E40" s="7"/>
      <c r="F40" s="7"/>
      <c r="G40" s="7"/>
      <c r="H40" s="6"/>
    </row>
    <row r="41" spans="1:8" ht="12.75">
      <c r="A41" s="8"/>
      <c r="B41" s="7"/>
      <c r="C41" s="7"/>
      <c r="D41" s="7"/>
      <c r="E41" s="7"/>
      <c r="F41" s="7"/>
      <c r="G41" s="7"/>
      <c r="H41" s="6"/>
    </row>
    <row r="42" spans="1:8" ht="12.75">
      <c r="A42" s="8"/>
      <c r="B42" s="7"/>
      <c r="C42" s="7"/>
      <c r="D42" s="7"/>
      <c r="E42" s="7"/>
      <c r="F42" s="7"/>
      <c r="G42" s="7"/>
      <c r="H42" s="6"/>
    </row>
    <row r="43" spans="1:8" ht="12.75">
      <c r="A43" s="8"/>
      <c r="B43" s="7"/>
      <c r="C43" s="7"/>
      <c r="D43" s="7"/>
      <c r="E43" s="7"/>
      <c r="F43" s="7"/>
      <c r="G43" s="7"/>
      <c r="H43" s="6"/>
    </row>
    <row r="44" spans="1:8" ht="12.75">
      <c r="A44" s="8"/>
      <c r="B44" s="7"/>
      <c r="C44" s="7"/>
      <c r="D44" s="7"/>
      <c r="E44" s="7"/>
      <c r="F44" s="7"/>
      <c r="G44" s="7"/>
      <c r="H44" s="6"/>
    </row>
    <row r="45" spans="1:8" ht="12.75">
      <c r="A45" s="8"/>
      <c r="B45" s="7"/>
      <c r="C45" s="7"/>
      <c r="D45" s="7"/>
      <c r="E45" s="7"/>
      <c r="F45" s="7"/>
      <c r="G45" s="7"/>
      <c r="H45" s="6"/>
    </row>
    <row r="46" spans="1:8" ht="12.75">
      <c r="A46" s="8"/>
      <c r="B46" s="7"/>
      <c r="C46" s="7"/>
      <c r="D46" s="7"/>
      <c r="E46" s="7"/>
      <c r="F46" s="7"/>
      <c r="G46" s="7"/>
      <c r="H46" s="6"/>
    </row>
    <row r="47" spans="1:8" ht="12.75">
      <c r="A47" s="8"/>
      <c r="B47" s="7"/>
      <c r="C47" s="7"/>
      <c r="D47" s="7"/>
      <c r="E47" s="7"/>
      <c r="F47" s="7"/>
      <c r="G47" s="7"/>
      <c r="H47" s="6"/>
    </row>
    <row r="48" spans="1:8" ht="12.75">
      <c r="A48" s="8"/>
      <c r="B48" s="7"/>
      <c r="C48" s="7"/>
      <c r="D48" s="7"/>
      <c r="E48" s="7"/>
      <c r="F48" s="7"/>
      <c r="G48" s="7"/>
      <c r="H48" s="6"/>
    </row>
    <row r="49" spans="1:8" ht="12.75">
      <c r="A49" s="8"/>
      <c r="B49" s="7"/>
      <c r="C49" s="7"/>
      <c r="D49" s="7"/>
      <c r="E49" s="7"/>
      <c r="F49" s="7"/>
      <c r="G49" s="7"/>
      <c r="H49" s="6"/>
    </row>
    <row r="50" spans="1:8" ht="12.75">
      <c r="A50" s="8"/>
      <c r="B50" s="7"/>
      <c r="C50" s="7"/>
      <c r="D50" s="7"/>
      <c r="E50" s="7"/>
      <c r="F50" s="7"/>
      <c r="G50" s="7"/>
      <c r="H50" s="6"/>
    </row>
    <row r="51" spans="1:8" ht="12.75">
      <c r="A51" s="8"/>
      <c r="B51" s="7"/>
      <c r="C51" s="7"/>
      <c r="D51" s="7"/>
      <c r="E51" s="7"/>
      <c r="F51" s="7"/>
      <c r="G51" s="7"/>
      <c r="H51" s="6"/>
    </row>
    <row r="52" spans="1:8" ht="12.75">
      <c r="A52" s="8"/>
      <c r="B52" s="7"/>
      <c r="C52" s="7"/>
      <c r="D52" s="7"/>
      <c r="E52" s="7"/>
      <c r="F52" s="7"/>
      <c r="G52" s="7"/>
      <c r="H52" s="6"/>
    </row>
    <row r="53" spans="1:8" ht="12.75">
      <c r="A53" s="8"/>
      <c r="B53" s="7"/>
      <c r="C53" s="7"/>
      <c r="D53" s="7"/>
      <c r="E53" s="7"/>
      <c r="F53" s="7"/>
      <c r="G53" s="7"/>
      <c r="H53" s="6"/>
    </row>
    <row r="54" spans="1:8" ht="13.5" thickBot="1">
      <c r="A54" s="9"/>
      <c r="B54" s="1"/>
      <c r="C54" s="1"/>
      <c r="D54" s="1"/>
      <c r="E54" s="1"/>
      <c r="F54" s="1"/>
      <c r="G54" s="1"/>
      <c r="H54" s="14"/>
    </row>
  </sheetData>
  <sheetProtection/>
  <mergeCells count="3">
    <mergeCell ref="B15:G15"/>
    <mergeCell ref="B23:G23"/>
    <mergeCell ref="B19:G19"/>
  </mergeCells>
  <printOptions/>
  <pageMargins left="0.4724409448818898" right="0.31496062992125984" top="0.984251968503937" bottom="0.984251968503937" header="0.5118110236220472" footer="0.5118110236220472"/>
  <pageSetup fitToHeight="1" fitToWidth="1"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N94"/>
  <sheetViews>
    <sheetView tabSelected="1" zoomScale="120" zoomScaleNormal="120" zoomScalePageLayoutView="0" workbookViewId="0" topLeftCell="A1">
      <selection activeCell="I16" sqref="I16"/>
    </sheetView>
  </sheetViews>
  <sheetFormatPr defaultColWidth="9.140625" defaultRowHeight="12.75" outlineLevelRow="1"/>
  <cols>
    <col min="2" max="2" width="11.57421875" style="7" customWidth="1"/>
    <col min="3" max="3" width="48.140625" style="0" customWidth="1"/>
    <col min="4" max="4" width="10.28125" style="7" bestFit="1" customWidth="1"/>
    <col min="5" max="5" width="8.140625" style="7" customWidth="1"/>
    <col min="6" max="6" width="10.57421875" style="24" customWidth="1"/>
    <col min="7" max="7" width="12.28125" style="24" bestFit="1" customWidth="1"/>
    <col min="8" max="8" width="15.7109375" style="24" customWidth="1"/>
    <col min="9" max="10" width="10.7109375" style="24" bestFit="1" customWidth="1"/>
  </cols>
  <sheetData>
    <row r="1" ht="13.5" thickBot="1">
      <c r="A1" s="7"/>
    </row>
    <row r="2" spans="1:8" ht="18">
      <c r="A2" s="7"/>
      <c r="B2" s="184"/>
      <c r="C2" s="162" t="s">
        <v>98</v>
      </c>
      <c r="D2" s="155"/>
      <c r="E2" s="155"/>
      <c r="F2" s="156"/>
      <c r="G2" s="48"/>
      <c r="H2" s="48"/>
    </row>
    <row r="3" spans="1:10" ht="15.75">
      <c r="A3" s="8"/>
      <c r="B3" s="185"/>
      <c r="C3" s="153" t="s">
        <v>104</v>
      </c>
      <c r="D3" s="153"/>
      <c r="E3" s="153"/>
      <c r="F3" s="163"/>
      <c r="G3" s="153"/>
      <c r="H3" s="153"/>
      <c r="I3" s="7"/>
      <c r="J3" s="7"/>
    </row>
    <row r="4" spans="1:8" ht="15.75">
      <c r="A4" s="8"/>
      <c r="B4" s="185"/>
      <c r="C4" s="153" t="s">
        <v>139</v>
      </c>
      <c r="D4" s="153"/>
      <c r="E4" s="153"/>
      <c r="F4" s="163"/>
      <c r="G4" s="153"/>
      <c r="H4" s="153"/>
    </row>
    <row r="5" spans="1:6" ht="12.75">
      <c r="A5" s="8"/>
      <c r="B5" s="8"/>
      <c r="C5" s="7"/>
      <c r="F5" s="164"/>
    </row>
    <row r="6" spans="1:8" ht="13.5" thickBot="1">
      <c r="A6" s="8"/>
      <c r="B6" s="50"/>
      <c r="C6" s="46"/>
      <c r="D6" s="190">
        <v>2014</v>
      </c>
      <c r="E6" s="46"/>
      <c r="F6" s="191">
        <v>2013</v>
      </c>
      <c r="G6" s="157"/>
      <c r="H6" s="48"/>
    </row>
    <row r="7" spans="1:6" ht="12.75">
      <c r="A7" s="8"/>
      <c r="B7" s="186"/>
      <c r="C7" s="7"/>
      <c r="D7" s="13"/>
      <c r="E7" s="13"/>
      <c r="F7" s="165"/>
    </row>
    <row r="8" spans="1:9" ht="12.75">
      <c r="A8" s="8"/>
      <c r="B8" s="49"/>
      <c r="C8" s="48"/>
      <c r="D8" s="159"/>
      <c r="E8" s="159"/>
      <c r="F8" s="166"/>
      <c r="G8" s="159"/>
      <c r="H8" s="159"/>
      <c r="I8" s="20"/>
    </row>
    <row r="9" spans="1:8" ht="12.75">
      <c r="A9" s="8"/>
      <c r="B9" s="51" t="s">
        <v>83</v>
      </c>
      <c r="C9" s="169" t="s">
        <v>90</v>
      </c>
      <c r="D9" s="159"/>
      <c r="E9" s="159"/>
      <c r="F9" s="166"/>
      <c r="G9" s="159"/>
      <c r="H9" s="159"/>
    </row>
    <row r="10" spans="1:8" ht="12.75" outlineLevel="1">
      <c r="A10" s="8"/>
      <c r="B10" s="49"/>
      <c r="C10" s="48" t="s">
        <v>108</v>
      </c>
      <c r="D10" s="159">
        <f>1830+1280</f>
        <v>3110</v>
      </c>
      <c r="E10" s="159"/>
      <c r="F10" s="166">
        <v>3485</v>
      </c>
      <c r="G10" s="159"/>
      <c r="H10" s="159"/>
    </row>
    <row r="11" spans="1:8" ht="12.75">
      <c r="A11" s="8"/>
      <c r="B11" s="49"/>
      <c r="C11" s="48" t="s">
        <v>105</v>
      </c>
      <c r="D11" s="159">
        <v>901.12</v>
      </c>
      <c r="E11" s="159"/>
      <c r="F11" s="166">
        <v>640</v>
      </c>
      <c r="G11" s="159"/>
      <c r="H11" s="159"/>
    </row>
    <row r="12" spans="1:8" ht="12.75">
      <c r="A12" s="8"/>
      <c r="B12" s="49"/>
      <c r="C12" s="48"/>
      <c r="D12" s="172"/>
      <c r="E12" s="159"/>
      <c r="F12" s="173"/>
      <c r="G12" s="159"/>
      <c r="H12" s="159"/>
    </row>
    <row r="13" spans="1:8" ht="12.75">
      <c r="A13" s="8"/>
      <c r="B13" s="51"/>
      <c r="C13" s="189" t="s">
        <v>92</v>
      </c>
      <c r="D13" s="161">
        <f>SUM(D10:D11)</f>
        <v>4011.12</v>
      </c>
      <c r="E13" s="161"/>
      <c r="F13" s="174">
        <f>SUM(F10:F11)</f>
        <v>4125</v>
      </c>
      <c r="G13" s="159"/>
      <c r="H13" s="159"/>
    </row>
    <row r="14" spans="1:8" ht="12.75">
      <c r="A14" s="8"/>
      <c r="B14" s="51"/>
      <c r="C14" s="169" t="s">
        <v>91</v>
      </c>
      <c r="D14" s="159"/>
      <c r="E14" s="159"/>
      <c r="F14" s="166"/>
      <c r="G14" s="159"/>
      <c r="H14" s="159"/>
    </row>
    <row r="15" spans="1:8" ht="12.75" outlineLevel="1">
      <c r="A15" s="8"/>
      <c r="B15" s="49"/>
      <c r="C15" s="48" t="s">
        <v>106</v>
      </c>
      <c r="D15" s="159">
        <v>26236</v>
      </c>
      <c r="E15" s="159"/>
      <c r="F15" s="166">
        <v>18546</v>
      </c>
      <c r="G15" s="159"/>
      <c r="H15" s="159"/>
    </row>
    <row r="16" spans="1:8" ht="12.75" outlineLevel="1">
      <c r="A16" s="8"/>
      <c r="B16" s="49"/>
      <c r="C16" s="48" t="s">
        <v>107</v>
      </c>
      <c r="D16" s="159">
        <f>14700+12200</f>
        <v>26900</v>
      </c>
      <c r="E16" s="159"/>
      <c r="F16" s="166">
        <v>12600</v>
      </c>
      <c r="G16" s="159"/>
      <c r="H16" s="159"/>
    </row>
    <row r="17" spans="1:8" ht="12.75" outlineLevel="1">
      <c r="A17" s="8"/>
      <c r="B17" s="49"/>
      <c r="C17" s="48" t="s">
        <v>109</v>
      </c>
      <c r="D17" s="159">
        <v>6333</v>
      </c>
      <c r="E17" s="159"/>
      <c r="F17" s="166">
        <v>2675</v>
      </c>
      <c r="G17" s="159"/>
      <c r="H17" s="159"/>
    </row>
    <row r="18" spans="1:8" ht="12.75" outlineLevel="1">
      <c r="A18" s="8"/>
      <c r="B18" s="49"/>
      <c r="C18" s="48" t="s">
        <v>122</v>
      </c>
      <c r="D18" s="159">
        <f>282+47.75</f>
        <v>329.75</v>
      </c>
      <c r="E18" s="159"/>
      <c r="F18" s="166">
        <v>332</v>
      </c>
      <c r="G18" s="159"/>
      <c r="H18" s="159"/>
    </row>
    <row r="19" spans="1:8" ht="12.75">
      <c r="A19" s="8"/>
      <c r="B19" s="49"/>
      <c r="C19" s="48" t="s">
        <v>110</v>
      </c>
      <c r="D19" s="159">
        <v>9074.7</v>
      </c>
      <c r="E19" s="159"/>
      <c r="F19" s="166">
        <v>8237</v>
      </c>
      <c r="G19" s="159"/>
      <c r="H19" s="159"/>
    </row>
    <row r="20" spans="1:8" ht="12.75">
      <c r="A20" s="8"/>
      <c r="B20" s="49"/>
      <c r="C20" s="48" t="s">
        <v>111</v>
      </c>
      <c r="D20" s="159">
        <f>6245+19131.27</f>
        <v>25376.27</v>
      </c>
      <c r="E20" s="159"/>
      <c r="F20" s="166">
        <v>15265</v>
      </c>
      <c r="G20" s="159"/>
      <c r="H20" s="159"/>
    </row>
    <row r="21" spans="1:8" ht="12.75">
      <c r="A21" s="8"/>
      <c r="B21" s="49"/>
      <c r="C21" s="48" t="s">
        <v>87</v>
      </c>
      <c r="D21" s="170">
        <v>3100</v>
      </c>
      <c r="E21" s="159"/>
      <c r="F21" s="171">
        <v>4173</v>
      </c>
      <c r="G21" s="159"/>
      <c r="H21" s="159"/>
    </row>
    <row r="22" spans="1:10" ht="12.75" outlineLevel="1">
      <c r="A22" s="8"/>
      <c r="B22" s="49"/>
      <c r="C22" s="189" t="s">
        <v>93</v>
      </c>
      <c r="D22" s="161">
        <f>SUM(D15:D21)</f>
        <v>97349.72</v>
      </c>
      <c r="E22" s="161"/>
      <c r="F22" s="174">
        <f>SUM(F15:F21)</f>
        <v>61828</v>
      </c>
      <c r="G22" s="159"/>
      <c r="H22" s="159"/>
      <c r="I22" s="20"/>
      <c r="J22" s="20"/>
    </row>
    <row r="23" spans="1:10" ht="12.75" outlineLevel="1">
      <c r="A23" s="8"/>
      <c r="B23" s="49"/>
      <c r="C23" s="52"/>
      <c r="D23" s="159"/>
      <c r="E23" s="159"/>
      <c r="F23" s="166"/>
      <c r="G23" s="159"/>
      <c r="H23" s="159"/>
      <c r="I23" s="20"/>
      <c r="J23" s="20"/>
    </row>
    <row r="24" spans="1:10" ht="12.75" outlineLevel="1">
      <c r="A24" s="8"/>
      <c r="B24" s="49"/>
      <c r="C24" s="158" t="s">
        <v>142</v>
      </c>
      <c r="D24" s="154">
        <f>D13+D22</f>
        <v>101360.84</v>
      </c>
      <c r="E24" s="161"/>
      <c r="F24" s="175">
        <f>F13+F22</f>
        <v>65953</v>
      </c>
      <c r="G24" s="160"/>
      <c r="H24" s="160"/>
      <c r="I24" s="20"/>
      <c r="J24" s="20"/>
    </row>
    <row r="25" spans="1:10" ht="12.75" outlineLevel="1">
      <c r="A25" s="8"/>
      <c r="B25" s="49"/>
      <c r="C25" s="48"/>
      <c r="D25" s="159"/>
      <c r="E25" s="159"/>
      <c r="F25" s="166"/>
      <c r="G25" s="159"/>
      <c r="H25" s="159"/>
      <c r="I25" s="20"/>
      <c r="J25" s="20"/>
    </row>
    <row r="26" spans="1:10" ht="12.75" outlineLevel="1">
      <c r="A26" s="8"/>
      <c r="B26" s="51" t="s">
        <v>84</v>
      </c>
      <c r="C26" s="48"/>
      <c r="D26" s="159"/>
      <c r="E26" s="159"/>
      <c r="F26" s="166"/>
      <c r="G26" s="159"/>
      <c r="H26" s="159"/>
      <c r="I26" s="20"/>
      <c r="J26" s="20"/>
    </row>
    <row r="27" spans="1:10" ht="12.75" outlineLevel="1">
      <c r="A27" s="8"/>
      <c r="B27" s="51"/>
      <c r="C27" s="169" t="s">
        <v>90</v>
      </c>
      <c r="D27" s="159"/>
      <c r="E27" s="159"/>
      <c r="F27" s="166"/>
      <c r="G27" s="159"/>
      <c r="H27" s="159"/>
      <c r="I27" s="20"/>
      <c r="J27" s="20"/>
    </row>
    <row r="28" spans="1:8" ht="12.75">
      <c r="A28" s="8"/>
      <c r="B28" s="186"/>
      <c r="C28" s="48" t="s">
        <v>123</v>
      </c>
      <c r="D28" s="159">
        <v>425</v>
      </c>
      <c r="E28" s="159"/>
      <c r="F28" s="166">
        <v>425</v>
      </c>
      <c r="G28" s="159"/>
      <c r="H28" s="159"/>
    </row>
    <row r="29" spans="1:10" ht="12.75" outlineLevel="1">
      <c r="A29" s="8"/>
      <c r="B29" s="51"/>
      <c r="C29" s="48" t="s">
        <v>112</v>
      </c>
      <c r="D29" s="159">
        <v>1160.52</v>
      </c>
      <c r="E29" s="159"/>
      <c r="F29" s="166">
        <v>730</v>
      </c>
      <c r="G29" s="159"/>
      <c r="H29" s="159"/>
      <c r="I29" s="20"/>
      <c r="J29" s="20"/>
    </row>
    <row r="30" spans="1:10" ht="12.75" outlineLevel="1">
      <c r="A30" s="8"/>
      <c r="B30" s="51"/>
      <c r="C30" s="48" t="s">
        <v>127</v>
      </c>
      <c r="D30" s="159">
        <v>403.83</v>
      </c>
      <c r="E30" s="159"/>
      <c r="F30" s="166">
        <v>175</v>
      </c>
      <c r="G30" s="159"/>
      <c r="H30" s="159"/>
      <c r="I30" s="20"/>
      <c r="J30" s="20"/>
    </row>
    <row r="31" spans="1:10" ht="12.75" outlineLevel="1">
      <c r="A31" s="8"/>
      <c r="B31" s="51"/>
      <c r="C31" s="48" t="s">
        <v>145</v>
      </c>
      <c r="D31" s="159" t="s">
        <v>27</v>
      </c>
      <c r="E31" s="159"/>
      <c r="F31" s="166">
        <v>632</v>
      </c>
      <c r="G31" s="159"/>
      <c r="H31" s="159"/>
      <c r="I31" s="20"/>
      <c r="J31" s="20"/>
    </row>
    <row r="32" spans="1:10" ht="12.75" outlineLevel="1">
      <c r="A32" s="8"/>
      <c r="B32" s="51"/>
      <c r="C32" s="48" t="s">
        <v>130</v>
      </c>
      <c r="D32" s="159">
        <f>1144.43+144</f>
        <v>1288.43</v>
      </c>
      <c r="E32" s="159"/>
      <c r="F32" s="166">
        <v>154</v>
      </c>
      <c r="G32" s="159"/>
      <c r="H32" s="159"/>
      <c r="I32" s="20"/>
      <c r="J32" s="20"/>
    </row>
    <row r="33" spans="1:8" ht="12.75" outlineLevel="1">
      <c r="A33" s="8"/>
      <c r="B33" s="49"/>
      <c r="C33" s="48" t="s">
        <v>88</v>
      </c>
      <c r="D33" s="159">
        <v>949.86</v>
      </c>
      <c r="E33" s="159"/>
      <c r="F33" s="166">
        <v>799</v>
      </c>
      <c r="G33" s="159"/>
      <c r="H33" s="159"/>
    </row>
    <row r="34" spans="1:8" ht="12.75" outlineLevel="1">
      <c r="A34" s="8"/>
      <c r="B34" s="49"/>
      <c r="C34" s="48" t="s">
        <v>134</v>
      </c>
      <c r="D34" s="159">
        <v>350</v>
      </c>
      <c r="E34" s="159"/>
      <c r="F34" s="166"/>
      <c r="G34" s="159"/>
      <c r="H34" s="159"/>
    </row>
    <row r="35" spans="1:8" ht="12.75" outlineLevel="1">
      <c r="A35" s="8"/>
      <c r="B35" s="49"/>
      <c r="C35" s="48" t="s">
        <v>138</v>
      </c>
      <c r="D35" s="159">
        <f>1092+180</f>
        <v>1272</v>
      </c>
      <c r="E35" s="159"/>
      <c r="F35" s="166">
        <v>3008</v>
      </c>
      <c r="G35" s="159"/>
      <c r="H35" s="159"/>
    </row>
    <row r="36" spans="1:8" ht="12.75" outlineLevel="1">
      <c r="A36" s="8"/>
      <c r="B36" s="49"/>
      <c r="C36" s="48" t="s">
        <v>89</v>
      </c>
      <c r="D36" s="159">
        <v>773.29</v>
      </c>
      <c r="E36" s="159"/>
      <c r="F36" s="166">
        <v>264</v>
      </c>
      <c r="G36" s="159"/>
      <c r="H36" s="159"/>
    </row>
    <row r="37" spans="1:8" ht="12.75" outlineLevel="1">
      <c r="A37" s="8"/>
      <c r="B37" s="49"/>
      <c r="C37" s="48" t="s">
        <v>129</v>
      </c>
      <c r="D37" s="159">
        <v>921</v>
      </c>
      <c r="E37" s="159"/>
      <c r="F37" s="166">
        <v>234</v>
      </c>
      <c r="G37" s="159"/>
      <c r="H37" s="159"/>
    </row>
    <row r="38" spans="1:8" ht="12.75" outlineLevel="1">
      <c r="A38" s="8"/>
      <c r="B38" s="49"/>
      <c r="C38" s="48" t="s">
        <v>120</v>
      </c>
      <c r="D38" s="170">
        <v>1000</v>
      </c>
      <c r="E38" s="159"/>
      <c r="F38" s="171">
        <v>500</v>
      </c>
      <c r="G38" s="159"/>
      <c r="H38" s="159"/>
    </row>
    <row r="39" spans="1:8" ht="12.75" outlineLevel="1">
      <c r="A39" s="8"/>
      <c r="B39" s="49"/>
      <c r="C39" s="189" t="s">
        <v>94</v>
      </c>
      <c r="D39" s="161">
        <f>SUM(D28:D38)</f>
        <v>8543.93</v>
      </c>
      <c r="E39" s="159"/>
      <c r="F39" s="174">
        <f>SUM(F28:F38)</f>
        <v>6921</v>
      </c>
      <c r="G39" s="159"/>
      <c r="H39" s="159"/>
    </row>
    <row r="40" spans="1:8" ht="12.75" outlineLevel="1">
      <c r="A40" s="8"/>
      <c r="B40" s="49"/>
      <c r="C40" s="169" t="s">
        <v>103</v>
      </c>
      <c r="D40" s="159"/>
      <c r="E40" s="159"/>
      <c r="F40" s="166"/>
      <c r="G40" s="159"/>
      <c r="H40" s="159"/>
    </row>
    <row r="41" spans="1:8" ht="12.75" outlineLevel="1">
      <c r="A41" s="8"/>
      <c r="B41" s="49"/>
      <c r="C41" s="48" t="s">
        <v>115</v>
      </c>
      <c r="D41" s="159">
        <f>3000+4550+5000+3600</f>
        <v>16150</v>
      </c>
      <c r="E41" s="159"/>
      <c r="F41" s="166">
        <v>5400</v>
      </c>
      <c r="G41" s="159"/>
      <c r="H41" s="159"/>
    </row>
    <row r="42" spans="1:8" ht="12.75" outlineLevel="1">
      <c r="A42" s="8"/>
      <c r="B42" s="49"/>
      <c r="C42" s="48" t="s">
        <v>117</v>
      </c>
      <c r="D42" s="159">
        <v>16500</v>
      </c>
      <c r="E42" s="159"/>
      <c r="F42" s="166">
        <v>11500</v>
      </c>
      <c r="G42" s="159"/>
      <c r="H42" s="159"/>
    </row>
    <row r="43" spans="1:8" ht="12.75" outlineLevel="1">
      <c r="A43" s="8"/>
      <c r="B43" s="49"/>
      <c r="C43" s="48" t="s">
        <v>118</v>
      </c>
      <c r="D43" s="159">
        <v>2500</v>
      </c>
      <c r="E43" s="159"/>
      <c r="F43" s="166">
        <v>1800</v>
      </c>
      <c r="G43" s="159"/>
      <c r="H43" s="159"/>
    </row>
    <row r="44" spans="1:8" ht="12.75" outlineLevel="1">
      <c r="A44" s="8"/>
      <c r="B44" s="49"/>
      <c r="C44" s="48" t="s">
        <v>119</v>
      </c>
      <c r="D44" s="159">
        <v>5221</v>
      </c>
      <c r="E44" s="159"/>
      <c r="F44" s="166">
        <v>3020</v>
      </c>
      <c r="G44" s="159"/>
      <c r="H44" s="159"/>
    </row>
    <row r="45" spans="1:8" ht="12.75" outlineLevel="1">
      <c r="A45" s="8"/>
      <c r="B45" s="49"/>
      <c r="C45" s="48" t="s">
        <v>124</v>
      </c>
      <c r="D45" s="159">
        <v>500</v>
      </c>
      <c r="E45" s="159"/>
      <c r="F45" s="166">
        <v>500</v>
      </c>
      <c r="G45" s="159"/>
      <c r="H45" s="159"/>
    </row>
    <row r="46" spans="1:8" ht="12.75" outlineLevel="1">
      <c r="A46" s="8"/>
      <c r="B46" s="49"/>
      <c r="C46" s="48" t="s">
        <v>131</v>
      </c>
      <c r="D46" s="159"/>
      <c r="E46" s="159"/>
      <c r="F46" s="166">
        <v>1614</v>
      </c>
      <c r="G46" s="159"/>
      <c r="H46" s="159"/>
    </row>
    <row r="47" spans="1:8" ht="12.75" outlineLevel="1">
      <c r="A47" s="8"/>
      <c r="B47" s="49"/>
      <c r="C47" s="48" t="s">
        <v>132</v>
      </c>
      <c r="D47" s="159">
        <f>2000+1700</f>
        <v>3700</v>
      </c>
      <c r="E47" s="159"/>
      <c r="F47" s="166"/>
      <c r="G47" s="159"/>
      <c r="H47" s="159"/>
    </row>
    <row r="48" spans="1:8" ht="12.75" outlineLevel="1">
      <c r="A48" s="8"/>
      <c r="B48" s="49"/>
      <c r="C48" s="48" t="s">
        <v>133</v>
      </c>
      <c r="D48" s="159">
        <v>1000</v>
      </c>
      <c r="E48" s="159"/>
      <c r="F48" s="166"/>
      <c r="G48" s="159"/>
      <c r="H48" s="159"/>
    </row>
    <row r="49" spans="1:8" ht="12.75" outlineLevel="1">
      <c r="A49" s="8"/>
      <c r="B49" s="49"/>
      <c r="C49" s="48" t="s">
        <v>140</v>
      </c>
      <c r="D49" s="159">
        <v>50</v>
      </c>
      <c r="E49" s="159"/>
      <c r="F49" s="166">
        <v>450</v>
      </c>
      <c r="G49" s="159"/>
      <c r="H49" s="159"/>
    </row>
    <row r="50" spans="1:8" ht="12.75" outlineLevel="1">
      <c r="A50" s="8"/>
      <c r="B50" s="49"/>
      <c r="C50" s="48" t="s">
        <v>121</v>
      </c>
      <c r="D50" s="159"/>
      <c r="E50" s="159"/>
      <c r="F50" s="166">
        <v>410</v>
      </c>
      <c r="G50" s="159"/>
      <c r="H50" s="159"/>
    </row>
    <row r="51" spans="1:10" ht="12.75" outlineLevel="1">
      <c r="A51" s="8"/>
      <c r="B51" s="51"/>
      <c r="C51" s="48" t="s">
        <v>126</v>
      </c>
      <c r="D51" s="159">
        <v>1283.14</v>
      </c>
      <c r="E51" s="159"/>
      <c r="F51" s="166">
        <v>1866</v>
      </c>
      <c r="G51" s="159"/>
      <c r="H51" s="159"/>
      <c r="I51" s="20"/>
      <c r="J51" s="20"/>
    </row>
    <row r="52" spans="1:8" ht="12.75" outlineLevel="1">
      <c r="A52" s="8"/>
      <c r="B52" s="49"/>
      <c r="C52" s="48" t="s">
        <v>116</v>
      </c>
      <c r="D52" s="159">
        <v>9657</v>
      </c>
      <c r="E52" s="159"/>
      <c r="F52" s="166">
        <v>3157</v>
      </c>
      <c r="G52" s="159"/>
      <c r="H52" s="159"/>
    </row>
    <row r="53" spans="1:8" ht="12.75" outlineLevel="1">
      <c r="A53" s="8"/>
      <c r="B53" s="49"/>
      <c r="C53" s="48" t="s">
        <v>154</v>
      </c>
      <c r="D53" s="159">
        <f>330+220</f>
        <v>550</v>
      </c>
      <c r="E53" s="159"/>
      <c r="F53" s="166">
        <v>333</v>
      </c>
      <c r="G53" s="159"/>
      <c r="H53" s="159"/>
    </row>
    <row r="54" spans="1:8" ht="12.75" outlineLevel="1">
      <c r="A54" s="8"/>
      <c r="B54" s="49"/>
      <c r="C54" s="48" t="s">
        <v>125</v>
      </c>
      <c r="D54" s="159">
        <v>0</v>
      </c>
      <c r="E54" s="159"/>
      <c r="F54" s="166">
        <v>800</v>
      </c>
      <c r="G54" s="159"/>
      <c r="H54" s="159"/>
    </row>
    <row r="55" spans="1:8" ht="12.75" outlineLevel="1">
      <c r="A55" s="8"/>
      <c r="B55" s="49"/>
      <c r="C55" s="48" t="s">
        <v>141</v>
      </c>
      <c r="D55" s="159">
        <v>1408</v>
      </c>
      <c r="E55" s="159"/>
      <c r="F55" s="166">
        <v>719</v>
      </c>
      <c r="G55" s="159"/>
      <c r="H55" s="159"/>
    </row>
    <row r="56" spans="1:8" ht="12.75" outlineLevel="1">
      <c r="A56" s="8"/>
      <c r="B56" s="49"/>
      <c r="C56" s="48" t="s">
        <v>128</v>
      </c>
      <c r="D56" s="159"/>
      <c r="E56" s="159"/>
      <c r="F56" s="166">
        <v>1898</v>
      </c>
      <c r="G56" s="159"/>
      <c r="H56" s="159"/>
    </row>
    <row r="57" spans="1:10" ht="12.75" outlineLevel="1">
      <c r="A57" s="8"/>
      <c r="B57" s="51"/>
      <c r="C57" s="48" t="s">
        <v>114</v>
      </c>
      <c r="D57" s="159">
        <v>4523</v>
      </c>
      <c r="E57" s="159"/>
      <c r="F57" s="166">
        <v>5762</v>
      </c>
      <c r="G57" s="159"/>
      <c r="H57" s="159"/>
      <c r="I57" s="20"/>
      <c r="J57" s="20"/>
    </row>
    <row r="58" spans="1:10" ht="12.75" outlineLevel="1">
      <c r="A58" s="8"/>
      <c r="B58" s="51"/>
      <c r="C58" s="48" t="s">
        <v>113</v>
      </c>
      <c r="D58" s="159">
        <v>8695.12</v>
      </c>
      <c r="E58" s="159"/>
      <c r="F58" s="166">
        <v>8139</v>
      </c>
      <c r="G58" s="159"/>
      <c r="H58" s="159"/>
      <c r="I58" s="20"/>
      <c r="J58" s="20"/>
    </row>
    <row r="59" spans="1:10" ht="12.75" outlineLevel="1">
      <c r="A59" s="8"/>
      <c r="B59" s="51"/>
      <c r="C59" s="48" t="s">
        <v>2</v>
      </c>
      <c r="D59" s="159"/>
      <c r="E59" s="159"/>
      <c r="F59" s="166">
        <v>1283</v>
      </c>
      <c r="G59" s="159"/>
      <c r="H59" s="159"/>
      <c r="I59" s="20"/>
      <c r="J59" s="20"/>
    </row>
    <row r="60" spans="1:8" ht="12.75" outlineLevel="1">
      <c r="A60" s="8"/>
      <c r="B60" s="49"/>
      <c r="C60" s="48" t="s">
        <v>27</v>
      </c>
      <c r="D60" s="170"/>
      <c r="E60" s="159"/>
      <c r="F60" s="166"/>
      <c r="G60" s="159"/>
      <c r="H60" s="159"/>
    </row>
    <row r="61" spans="1:8" ht="12.75">
      <c r="A61" s="8"/>
      <c r="B61" s="186"/>
      <c r="C61" s="189" t="s">
        <v>95</v>
      </c>
      <c r="D61" s="161">
        <f>SUM(D41:D60)</f>
        <v>71737.26</v>
      </c>
      <c r="E61" s="159"/>
      <c r="F61" s="175">
        <f>SUM(F41:F60)</f>
        <v>48651</v>
      </c>
      <c r="G61" s="159"/>
      <c r="H61" s="159"/>
    </row>
    <row r="62" spans="1:8" ht="12.75">
      <c r="A62" s="8"/>
      <c r="B62" s="186"/>
      <c r="C62" s="158" t="s">
        <v>146</v>
      </c>
      <c r="D62" s="154">
        <f>D39+D61</f>
        <v>80281.19</v>
      </c>
      <c r="E62" s="159"/>
      <c r="F62" s="175">
        <f>F39+F61</f>
        <v>55572</v>
      </c>
      <c r="G62" s="161"/>
      <c r="H62" s="159"/>
    </row>
    <row r="63" spans="1:8" ht="12.75">
      <c r="A63" s="8"/>
      <c r="B63" s="187"/>
      <c r="C63" s="48"/>
      <c r="D63" s="159"/>
      <c r="E63" s="159"/>
      <c r="F63" s="166"/>
      <c r="G63" s="159"/>
      <c r="H63" s="159"/>
    </row>
    <row r="64" spans="1:8" ht="12.75">
      <c r="A64" s="8"/>
      <c r="B64" s="51" t="s">
        <v>153</v>
      </c>
      <c r="C64" s="48"/>
      <c r="D64" s="159">
        <f>D24-D62</f>
        <v>21079.649999999994</v>
      </c>
      <c r="E64" s="159"/>
      <c r="F64" s="166">
        <f>F24-F62</f>
        <v>10381</v>
      </c>
      <c r="G64" s="159"/>
      <c r="H64" s="159"/>
    </row>
    <row r="65" spans="1:8" ht="12.75">
      <c r="A65" s="8"/>
      <c r="B65" s="51"/>
      <c r="C65" s="48"/>
      <c r="D65" s="159"/>
      <c r="E65" s="159"/>
      <c r="F65" s="166"/>
      <c r="G65" s="159"/>
      <c r="H65" s="159"/>
    </row>
    <row r="66" spans="1:8" ht="12.75">
      <c r="A66" s="8"/>
      <c r="B66" s="51"/>
      <c r="C66" s="158" t="s">
        <v>143</v>
      </c>
      <c r="D66" s="159">
        <f>D13-D39</f>
        <v>-4532.81</v>
      </c>
      <c r="E66" s="159"/>
      <c r="F66" s="166">
        <f>F13-F39</f>
        <v>-2796</v>
      </c>
      <c r="G66" s="159"/>
      <c r="H66" s="159"/>
    </row>
    <row r="67" spans="1:8" ht="16.5" customHeight="1">
      <c r="A67" s="8"/>
      <c r="B67" s="51"/>
      <c r="C67" s="158" t="s">
        <v>144</v>
      </c>
      <c r="D67" s="159">
        <f>D22-D61</f>
        <v>25612.460000000006</v>
      </c>
      <c r="E67" s="159"/>
      <c r="F67" s="166">
        <f>F22-F61</f>
        <v>13177</v>
      </c>
      <c r="G67" s="159"/>
      <c r="H67" s="159"/>
    </row>
    <row r="68" spans="1:8" ht="12.75">
      <c r="A68" s="8"/>
      <c r="B68" s="49"/>
      <c r="C68" s="48"/>
      <c r="D68" s="159"/>
      <c r="E68" s="159"/>
      <c r="F68" s="166"/>
      <c r="G68" s="159"/>
      <c r="H68" s="159"/>
    </row>
    <row r="69" spans="1:8" ht="13.5" thickBot="1">
      <c r="A69" s="8"/>
      <c r="B69" s="51" t="s">
        <v>85</v>
      </c>
      <c r="C69" s="48"/>
      <c r="D69" s="176">
        <f>SUM(D66:D68)</f>
        <v>21079.650000000005</v>
      </c>
      <c r="E69" s="159"/>
      <c r="F69" s="188">
        <f>SUM(F66:F68)</f>
        <v>10381</v>
      </c>
      <c r="G69" s="161"/>
      <c r="H69" s="159"/>
    </row>
    <row r="70" spans="1:8" ht="13.5" thickTop="1">
      <c r="A70" s="8"/>
      <c r="B70" s="49"/>
      <c r="C70" s="48"/>
      <c r="D70" s="159"/>
      <c r="E70" s="159"/>
      <c r="F70" s="166"/>
      <c r="G70" s="159"/>
      <c r="H70" s="159"/>
    </row>
    <row r="71" spans="1:8" ht="12.75">
      <c r="A71" s="8"/>
      <c r="B71" s="49"/>
      <c r="C71" s="48"/>
      <c r="D71" s="159"/>
      <c r="E71" s="159"/>
      <c r="F71" s="166"/>
      <c r="G71" s="159"/>
      <c r="H71" s="159"/>
    </row>
    <row r="72" spans="1:8" ht="12.75">
      <c r="A72" s="8"/>
      <c r="B72" s="49"/>
      <c r="C72" s="48"/>
      <c r="D72" s="159"/>
      <c r="E72" s="159"/>
      <c r="F72" s="166"/>
      <c r="G72" s="159"/>
      <c r="H72" s="159"/>
    </row>
    <row r="73" spans="1:6" ht="12.75">
      <c r="A73" s="7"/>
      <c r="B73" s="8"/>
      <c r="C73" s="7"/>
      <c r="D73" s="24"/>
      <c r="E73" s="24"/>
      <c r="F73" s="164"/>
    </row>
    <row r="74" spans="1:6" ht="13.5" thickBot="1">
      <c r="A74" s="7"/>
      <c r="B74" s="9"/>
      <c r="C74" s="1"/>
      <c r="D74" s="167"/>
      <c r="E74" s="167"/>
      <c r="F74" s="168"/>
    </row>
    <row r="75" spans="1:5" ht="12.75">
      <c r="A75" s="7"/>
      <c r="D75" s="24"/>
      <c r="E75" s="24"/>
    </row>
    <row r="76" spans="4:5" ht="12.75">
      <c r="D76" s="24"/>
      <c r="E76" s="24"/>
    </row>
    <row r="77" spans="4:5" ht="12.75">
      <c r="D77" s="12"/>
      <c r="E77" s="12"/>
    </row>
    <row r="78" spans="4:5" ht="12.75">
      <c r="D78" s="12"/>
      <c r="E78" s="12"/>
    </row>
    <row r="79" spans="4:5" ht="12.75">
      <c r="D79" s="12"/>
      <c r="E79" s="12"/>
    </row>
    <row r="81" spans="4:5" ht="12.75">
      <c r="D81" s="12"/>
      <c r="E81" s="12"/>
    </row>
    <row r="82" spans="4:5" ht="12.75">
      <c r="D82" s="12"/>
      <c r="E82" s="12"/>
    </row>
    <row r="94" ht="12.75">
      <c r="N94" s="18"/>
    </row>
  </sheetData>
  <sheetProtection/>
  <printOptions/>
  <pageMargins left="0.7480314960629921" right="0.2362204724409449" top="0.984251968503937" bottom="0.984251968503937" header="0.5118110236220472" footer="0.5118110236220472"/>
  <pageSetup fitToHeight="1" fitToWidth="1" orientation="portrait" paperSize="9" scale="78" r:id="rId1"/>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
      <selection activeCell="C8" sqref="C8"/>
    </sheetView>
  </sheetViews>
  <sheetFormatPr defaultColWidth="9.140625" defaultRowHeight="12.75"/>
  <cols>
    <col min="1" max="1" width="3.57421875" style="0" customWidth="1"/>
    <col min="2" max="2" width="51.57421875" style="0" customWidth="1"/>
    <col min="3" max="3" width="12.00390625" style="0" customWidth="1"/>
    <col min="5" max="5" width="11.28125" style="0" bestFit="1" customWidth="1"/>
  </cols>
  <sheetData>
    <row r="1" spans="1:5" ht="13.5" thickBot="1">
      <c r="A1" s="21"/>
      <c r="B1" s="22"/>
      <c r="C1" s="22"/>
      <c r="D1" s="22"/>
      <c r="E1" s="3"/>
    </row>
    <row r="2" spans="1:9" ht="18">
      <c r="A2" s="21"/>
      <c r="B2" s="162" t="s">
        <v>97</v>
      </c>
      <c r="C2" s="162"/>
      <c r="D2" s="155"/>
      <c r="E2" s="156"/>
      <c r="F2" s="48"/>
      <c r="G2" s="48"/>
      <c r="H2" s="24"/>
      <c r="I2" s="24"/>
    </row>
    <row r="3" spans="1:5" ht="18">
      <c r="A3" s="29"/>
      <c r="B3" s="32" t="s">
        <v>86</v>
      </c>
      <c r="C3" s="32"/>
      <c r="D3" s="30"/>
      <c r="E3" s="31"/>
    </row>
    <row r="4" spans="1:5" ht="15.75">
      <c r="A4" s="196" t="s">
        <v>135</v>
      </c>
      <c r="B4" s="197"/>
      <c r="C4" s="197"/>
      <c r="D4" s="197"/>
      <c r="E4" s="198"/>
    </row>
    <row r="5" spans="1:5" ht="15.75">
      <c r="A5" s="4"/>
      <c r="B5" s="5"/>
      <c r="C5" s="5"/>
      <c r="D5" s="5"/>
      <c r="E5" s="15"/>
    </row>
    <row r="6" spans="1:5" ht="12.75">
      <c r="A6" s="8"/>
      <c r="B6" s="7"/>
      <c r="C6" s="7"/>
      <c r="D6" s="7"/>
      <c r="E6" s="6"/>
    </row>
    <row r="7" spans="1:5" ht="12.75">
      <c r="A7" s="8"/>
      <c r="B7" s="7"/>
      <c r="C7" s="34">
        <v>2014</v>
      </c>
      <c r="D7" s="7"/>
      <c r="E7" s="27">
        <v>2013</v>
      </c>
    </row>
    <row r="8" spans="1:5" ht="13.5" thickBot="1">
      <c r="A8" s="8"/>
      <c r="B8" s="7"/>
      <c r="C8" s="194" t="s">
        <v>36</v>
      </c>
      <c r="D8" s="7"/>
      <c r="E8" s="177" t="s">
        <v>36</v>
      </c>
    </row>
    <row r="9" spans="1:5" ht="12.75">
      <c r="A9" s="8"/>
      <c r="B9" s="7"/>
      <c r="C9" s="7"/>
      <c r="D9" s="10"/>
      <c r="E9" s="16"/>
    </row>
    <row r="10" spans="1:5" ht="12.75">
      <c r="A10" s="11" t="s">
        <v>0</v>
      </c>
      <c r="B10" s="7"/>
      <c r="C10" s="7"/>
      <c r="D10" s="10"/>
      <c r="E10" s="16"/>
    </row>
    <row r="11" spans="1:5" ht="12.75">
      <c r="A11" s="11"/>
      <c r="B11" s="7"/>
      <c r="C11" s="37"/>
      <c r="D11" s="10"/>
      <c r="E11" s="16"/>
    </row>
    <row r="12" spans="1:5" ht="12.75">
      <c r="A12" s="11"/>
      <c r="B12" s="13" t="s">
        <v>1</v>
      </c>
      <c r="C12" s="38"/>
      <c r="D12" s="10"/>
      <c r="E12" s="16"/>
    </row>
    <row r="13" spans="1:5" ht="12.75">
      <c r="A13" s="11"/>
      <c r="B13" s="7"/>
      <c r="C13" s="37"/>
      <c r="D13" s="10"/>
      <c r="E13" s="26"/>
    </row>
    <row r="14" spans="1:5" ht="12.75">
      <c r="A14" s="8"/>
      <c r="B14" s="12" t="s">
        <v>53</v>
      </c>
      <c r="C14" s="35">
        <v>3287.44</v>
      </c>
      <c r="D14" s="10"/>
      <c r="E14" s="26">
        <v>1310</v>
      </c>
    </row>
    <row r="15" spans="1:5" ht="12.75">
      <c r="A15" s="8"/>
      <c r="B15" s="12" t="s">
        <v>147</v>
      </c>
      <c r="C15" s="35">
        <v>37728.79</v>
      </c>
      <c r="D15" s="10"/>
      <c r="E15" s="26">
        <v>22366</v>
      </c>
    </row>
    <row r="16" spans="1:5" ht="12.75">
      <c r="A16" s="8"/>
      <c r="B16" s="19" t="s">
        <v>148</v>
      </c>
      <c r="C16" s="39">
        <v>5962.28</v>
      </c>
      <c r="D16" s="10"/>
      <c r="E16" s="26">
        <v>2222</v>
      </c>
    </row>
    <row r="17" spans="1:5" ht="12.75">
      <c r="A17" s="8"/>
      <c r="B17" s="19"/>
      <c r="C17" s="39"/>
      <c r="D17" s="10"/>
      <c r="E17" s="26"/>
    </row>
    <row r="18" spans="1:5" ht="12.75">
      <c r="A18" s="8"/>
      <c r="B18" s="19"/>
      <c r="C18" s="39"/>
      <c r="D18" s="10"/>
      <c r="E18" s="26"/>
    </row>
    <row r="19" spans="1:5" ht="12.75">
      <c r="A19" s="8"/>
      <c r="B19" s="12"/>
      <c r="C19" s="35"/>
      <c r="D19" s="10"/>
      <c r="E19" s="26"/>
    </row>
    <row r="20" spans="1:5" ht="12.75">
      <c r="A20" s="8"/>
      <c r="B20" s="13" t="s">
        <v>3</v>
      </c>
      <c r="C20" s="40">
        <f>SUM(C14:C19)</f>
        <v>46978.51</v>
      </c>
      <c r="D20" s="10"/>
      <c r="E20" s="178">
        <f>SUM(E14:E19)</f>
        <v>25898</v>
      </c>
    </row>
    <row r="21" spans="1:5" ht="12.75">
      <c r="A21" s="8"/>
      <c r="B21" s="7"/>
      <c r="C21" s="41"/>
      <c r="D21" s="10"/>
      <c r="E21" s="26"/>
    </row>
    <row r="22" spans="1:5" ht="12.75">
      <c r="A22" s="8"/>
      <c r="B22" s="13" t="s">
        <v>2</v>
      </c>
      <c r="C22" s="42"/>
      <c r="D22" s="10"/>
      <c r="E22" s="26"/>
    </row>
    <row r="23" spans="1:5" ht="12.75">
      <c r="A23" s="8"/>
      <c r="B23" s="7"/>
      <c r="C23" s="41"/>
      <c r="D23" s="10"/>
      <c r="E23" s="26"/>
    </row>
    <row r="24" spans="1:5" ht="12.75">
      <c r="A24" s="8"/>
      <c r="B24" s="7"/>
      <c r="C24" s="41"/>
      <c r="D24" s="10"/>
      <c r="E24" s="26"/>
    </row>
    <row r="25" spans="1:5" ht="12.75">
      <c r="A25" s="8"/>
      <c r="B25" s="13" t="s">
        <v>7</v>
      </c>
      <c r="C25" s="42"/>
      <c r="D25" s="10"/>
      <c r="E25" s="26"/>
    </row>
    <row r="26" spans="1:5" ht="12.75">
      <c r="A26" s="8"/>
      <c r="B26" s="12" t="s">
        <v>30</v>
      </c>
      <c r="C26" s="35">
        <v>0</v>
      </c>
      <c r="D26" s="10"/>
      <c r="E26" s="192">
        <v>0</v>
      </c>
    </row>
    <row r="27" spans="1:5" ht="12.75">
      <c r="A27" s="8"/>
      <c r="B27" s="23" t="s">
        <v>28</v>
      </c>
      <c r="C27" s="43"/>
      <c r="D27" s="7"/>
      <c r="E27" s="193"/>
    </row>
    <row r="28" spans="1:5" ht="12.75">
      <c r="A28" s="8"/>
      <c r="B28" s="23"/>
      <c r="C28" s="44">
        <f>SUM(C26:C27)</f>
        <v>0</v>
      </c>
      <c r="D28" s="7"/>
      <c r="E28" s="192">
        <v>0</v>
      </c>
    </row>
    <row r="29" spans="1:5" ht="12.75">
      <c r="A29" s="8"/>
      <c r="B29" s="23"/>
      <c r="C29" s="44"/>
      <c r="D29" s="7"/>
      <c r="E29" s="179"/>
    </row>
    <row r="30" spans="1:6" ht="13.5" thickBot="1">
      <c r="A30" s="11" t="s">
        <v>5</v>
      </c>
      <c r="B30" s="7"/>
      <c r="C30" s="36">
        <f>C20+C28</f>
        <v>46978.51</v>
      </c>
      <c r="D30" s="42"/>
      <c r="E30" s="36">
        <f>E20+E28</f>
        <v>25898</v>
      </c>
      <c r="F30" s="182"/>
    </row>
    <row r="31" spans="1:5" ht="13.5" thickTop="1">
      <c r="A31" s="11"/>
      <c r="B31" s="7"/>
      <c r="C31" s="41"/>
      <c r="D31" s="7"/>
      <c r="E31" s="25"/>
    </row>
    <row r="32" spans="1:5" ht="12.75">
      <c r="A32" s="11"/>
      <c r="B32" s="7"/>
      <c r="C32" s="41"/>
      <c r="D32" s="7"/>
      <c r="E32" s="25"/>
    </row>
    <row r="33" spans="1:5" ht="12.75">
      <c r="A33" s="8"/>
      <c r="B33" s="7"/>
      <c r="C33" s="41"/>
      <c r="D33" s="7"/>
      <c r="E33" s="25"/>
    </row>
    <row r="34" spans="1:5" ht="12.75">
      <c r="A34" s="11" t="s">
        <v>4</v>
      </c>
      <c r="B34" s="7"/>
      <c r="C34" s="41"/>
      <c r="D34" s="7"/>
      <c r="E34" s="25"/>
    </row>
    <row r="35" spans="1:5" ht="12.75">
      <c r="A35" s="8"/>
      <c r="B35" s="12" t="s">
        <v>35</v>
      </c>
      <c r="C35" s="35">
        <f>E38</f>
        <v>25899</v>
      </c>
      <c r="D35" s="7"/>
      <c r="E35" s="25">
        <v>15518</v>
      </c>
    </row>
    <row r="36" spans="1:5" ht="12.75">
      <c r="A36" s="8"/>
      <c r="B36" s="12" t="s">
        <v>31</v>
      </c>
      <c r="C36" s="35">
        <f>'Profit &amp; Loss July13-30June14'!D69</f>
        <v>21079.650000000005</v>
      </c>
      <c r="D36" s="7"/>
      <c r="E36" s="25">
        <f>'Profit &amp; Loss July13-30June14'!F69</f>
        <v>10381</v>
      </c>
    </row>
    <row r="37" spans="1:5" ht="12.75">
      <c r="A37" s="8"/>
      <c r="B37" s="12" t="s">
        <v>27</v>
      </c>
      <c r="C37" s="35"/>
      <c r="D37" s="7"/>
      <c r="E37" s="28"/>
    </row>
    <row r="38" spans="1:8" ht="13.5" thickBot="1">
      <c r="A38" s="8"/>
      <c r="B38" s="13" t="s">
        <v>6</v>
      </c>
      <c r="C38" s="36">
        <f>SUM(C35:C37)</f>
        <v>46978.65000000001</v>
      </c>
      <c r="D38" s="7"/>
      <c r="E38" s="180">
        <f>SUM(E35:E37)</f>
        <v>25899</v>
      </c>
      <c r="H38" s="181">
        <f>C30-C38</f>
        <v>-0.14000000000669388</v>
      </c>
    </row>
    <row r="39" spans="1:5" ht="13.5" thickTop="1">
      <c r="A39" s="8"/>
      <c r="B39" s="7"/>
      <c r="C39" s="37"/>
      <c r="D39" s="7"/>
      <c r="E39" s="6"/>
    </row>
    <row r="40" spans="1:5" ht="12.75">
      <c r="A40" s="8"/>
      <c r="B40" s="7"/>
      <c r="C40" s="7"/>
      <c r="D40" s="7"/>
      <c r="E40" s="6"/>
    </row>
    <row r="41" spans="1:5" ht="12.75">
      <c r="A41" s="8"/>
      <c r="B41" s="7"/>
      <c r="C41" s="7"/>
      <c r="D41" s="7"/>
      <c r="E41" s="6"/>
    </row>
    <row r="42" spans="1:5" ht="12.75">
      <c r="A42" s="8"/>
      <c r="B42" s="7"/>
      <c r="C42" s="7"/>
      <c r="D42" s="7"/>
      <c r="E42" s="6"/>
    </row>
    <row r="43" spans="1:5" ht="12.75">
      <c r="A43" s="8"/>
      <c r="B43" s="7"/>
      <c r="C43" s="7"/>
      <c r="D43" s="7"/>
      <c r="E43" s="6"/>
    </row>
    <row r="44" spans="1:5" ht="12.75">
      <c r="A44" s="8"/>
      <c r="B44" s="7"/>
      <c r="C44" s="7"/>
      <c r="D44" s="7"/>
      <c r="E44" s="6"/>
    </row>
    <row r="45" spans="1:5" ht="12.75">
      <c r="A45" s="8"/>
      <c r="B45" s="7"/>
      <c r="C45" s="7"/>
      <c r="D45" s="7"/>
      <c r="E45" s="6"/>
    </row>
    <row r="46" spans="1:5" ht="13.5" thickBot="1">
      <c r="A46" s="9"/>
      <c r="B46" s="1"/>
      <c r="C46" s="1"/>
      <c r="D46" s="1"/>
      <c r="E46" s="14"/>
    </row>
  </sheetData>
  <sheetProtection/>
  <mergeCells count="1">
    <mergeCell ref="A4:E4"/>
  </mergeCells>
  <printOptions/>
  <pageMargins left="0.7480314960629921" right="0.2362204724409449"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J19" sqref="J19"/>
    </sheetView>
  </sheetViews>
  <sheetFormatPr defaultColWidth="9.140625" defaultRowHeight="12.75"/>
  <cols>
    <col min="1" max="1" width="4.28125" style="0" customWidth="1"/>
    <col min="2" max="2" width="4.7109375" style="0" customWidth="1"/>
    <col min="3" max="3" width="21.7109375" style="0" customWidth="1"/>
    <col min="6" max="6" width="38.57421875" style="0" customWidth="1"/>
  </cols>
  <sheetData>
    <row r="1" spans="1:9" ht="18">
      <c r="A1" s="21"/>
      <c r="B1" s="155"/>
      <c r="C1" s="162" t="s">
        <v>99</v>
      </c>
      <c r="D1" s="155"/>
      <c r="E1" s="156"/>
      <c r="F1" s="48"/>
      <c r="G1" s="48"/>
      <c r="H1" s="24"/>
      <c r="I1" s="24"/>
    </row>
    <row r="2" spans="1:7" ht="15.75">
      <c r="A2" s="196" t="s">
        <v>15</v>
      </c>
      <c r="B2" s="197"/>
      <c r="C2" s="197"/>
      <c r="D2" s="197"/>
      <c r="E2" s="197"/>
      <c r="F2" s="197"/>
      <c r="G2" s="6"/>
    </row>
    <row r="3" spans="1:7" ht="15.75">
      <c r="A3" s="196" t="s">
        <v>137</v>
      </c>
      <c r="B3" s="197"/>
      <c r="C3" s="197"/>
      <c r="D3" s="197"/>
      <c r="E3" s="197"/>
      <c r="F3" s="197"/>
      <c r="G3" s="6"/>
    </row>
    <row r="4" spans="1:7" ht="12.75">
      <c r="A4" s="8"/>
      <c r="B4" s="7"/>
      <c r="C4" s="7"/>
      <c r="D4" s="7"/>
      <c r="E4" s="7"/>
      <c r="F4" s="7"/>
      <c r="G4" s="6"/>
    </row>
    <row r="5" spans="1:7" ht="12.75">
      <c r="A5" s="8"/>
      <c r="B5" s="7"/>
      <c r="C5" s="7"/>
      <c r="D5" s="7"/>
      <c r="E5" s="7"/>
      <c r="F5" s="7"/>
      <c r="G5" s="6"/>
    </row>
    <row r="6" spans="1:7" ht="13.5" thickBot="1">
      <c r="A6" s="9"/>
      <c r="B6" s="1"/>
      <c r="C6" s="1"/>
      <c r="D6" s="1"/>
      <c r="E6" s="1"/>
      <c r="F6" s="1"/>
      <c r="G6" s="6"/>
    </row>
    <row r="7" spans="1:7" ht="12.75">
      <c r="A7" s="8"/>
      <c r="B7" s="7"/>
      <c r="C7" s="7"/>
      <c r="D7" s="7"/>
      <c r="E7" s="7"/>
      <c r="F7" s="7"/>
      <c r="G7" s="6"/>
    </row>
    <row r="8" spans="1:7" ht="12.75">
      <c r="A8" s="8"/>
      <c r="B8" s="13" t="s">
        <v>16</v>
      </c>
      <c r="C8" s="7"/>
      <c r="D8" s="7"/>
      <c r="E8" s="7"/>
      <c r="F8" s="7"/>
      <c r="G8" s="6"/>
    </row>
    <row r="9" spans="1:7" ht="12.75">
      <c r="A9" s="8"/>
      <c r="B9" s="7"/>
      <c r="C9" s="7"/>
      <c r="D9" s="7"/>
      <c r="E9" s="7"/>
      <c r="F9" s="7"/>
      <c r="G9" s="6"/>
    </row>
    <row r="10" spans="1:7" ht="12.75">
      <c r="A10" s="8"/>
      <c r="B10" s="199" t="s">
        <v>17</v>
      </c>
      <c r="C10" s="199"/>
      <c r="D10" s="199"/>
      <c r="E10" s="199"/>
      <c r="F10" s="199"/>
      <c r="G10" s="6"/>
    </row>
    <row r="11" spans="1:7" ht="12.75">
      <c r="A11" s="8"/>
      <c r="B11" s="199"/>
      <c r="C11" s="199"/>
      <c r="D11" s="199"/>
      <c r="E11" s="199"/>
      <c r="F11" s="199"/>
      <c r="G11" s="6"/>
    </row>
    <row r="12" spans="1:7" ht="15" customHeight="1">
      <c r="A12" s="8"/>
      <c r="B12" s="199"/>
      <c r="C12" s="199"/>
      <c r="D12" s="199"/>
      <c r="E12" s="199"/>
      <c r="F12" s="199"/>
      <c r="G12" s="6"/>
    </row>
    <row r="13" spans="1:7" ht="12.75">
      <c r="A13" s="8"/>
      <c r="B13" s="17"/>
      <c r="C13" s="17"/>
      <c r="D13" s="17"/>
      <c r="E13" s="17"/>
      <c r="F13" s="17"/>
      <c r="G13" s="6"/>
    </row>
    <row r="14" spans="1:7" ht="12.75">
      <c r="A14" s="8"/>
      <c r="B14" s="199" t="s">
        <v>18</v>
      </c>
      <c r="C14" s="199"/>
      <c r="D14" s="199"/>
      <c r="E14" s="199"/>
      <c r="F14" s="199"/>
      <c r="G14" s="6"/>
    </row>
    <row r="15" spans="1:7" ht="16.5" customHeight="1">
      <c r="A15" s="8"/>
      <c r="B15" s="199"/>
      <c r="C15" s="199"/>
      <c r="D15" s="199"/>
      <c r="E15" s="199"/>
      <c r="F15" s="199"/>
      <c r="G15" s="6"/>
    </row>
    <row r="16" spans="1:7" ht="12.75">
      <c r="A16" s="8"/>
      <c r="B16" s="17"/>
      <c r="C16" s="17"/>
      <c r="D16" s="17"/>
      <c r="E16" s="17"/>
      <c r="F16" s="17"/>
      <c r="G16" s="6"/>
    </row>
    <row r="17" spans="1:7" ht="12.75">
      <c r="A17" s="8"/>
      <c r="B17" s="199" t="s">
        <v>19</v>
      </c>
      <c r="C17" s="199"/>
      <c r="D17" s="199"/>
      <c r="E17" s="199"/>
      <c r="F17" s="199"/>
      <c r="G17" s="6"/>
    </row>
    <row r="18" spans="1:7" ht="12.75">
      <c r="A18" s="8"/>
      <c r="B18" s="199" t="s">
        <v>20</v>
      </c>
      <c r="C18" s="199"/>
      <c r="D18" s="199"/>
      <c r="E18" s="199"/>
      <c r="F18" s="199"/>
      <c r="G18" s="6"/>
    </row>
    <row r="19" spans="1:7" ht="12.75">
      <c r="A19" s="8"/>
      <c r="B19" s="199" t="s">
        <v>21</v>
      </c>
      <c r="C19" s="199"/>
      <c r="D19" s="199"/>
      <c r="E19" s="199"/>
      <c r="F19" s="199"/>
      <c r="G19" s="6"/>
    </row>
    <row r="20" spans="1:7" ht="12.75">
      <c r="A20" s="8"/>
      <c r="B20" s="199"/>
      <c r="C20" s="199"/>
      <c r="D20" s="199"/>
      <c r="E20" s="199"/>
      <c r="F20" s="199"/>
      <c r="G20" s="6"/>
    </row>
    <row r="21" spans="1:7" ht="12.75">
      <c r="A21" s="8"/>
      <c r="B21" s="199" t="s">
        <v>22</v>
      </c>
      <c r="C21" s="199"/>
      <c r="D21" s="199"/>
      <c r="E21" s="199"/>
      <c r="F21" s="199"/>
      <c r="G21" s="6"/>
    </row>
    <row r="22" spans="1:7" ht="16.5" customHeight="1">
      <c r="A22" s="8"/>
      <c r="B22" s="199"/>
      <c r="C22" s="199"/>
      <c r="D22" s="199"/>
      <c r="E22" s="199"/>
      <c r="F22" s="199"/>
      <c r="G22" s="6"/>
    </row>
    <row r="23" spans="1:7" ht="12.75">
      <c r="A23" s="8"/>
      <c r="B23" s="7"/>
      <c r="C23" s="7"/>
      <c r="D23" s="7"/>
      <c r="E23" s="7"/>
      <c r="F23" s="7"/>
      <c r="G23" s="6"/>
    </row>
    <row r="24" spans="1:7" ht="12.75">
      <c r="A24" s="8"/>
      <c r="B24" s="199" t="s">
        <v>23</v>
      </c>
      <c r="C24" s="199"/>
      <c r="D24" s="199"/>
      <c r="E24" s="199"/>
      <c r="F24" s="199"/>
      <c r="G24" s="6"/>
    </row>
    <row r="25" spans="1:7" ht="15" customHeight="1">
      <c r="A25" s="8"/>
      <c r="B25" s="199"/>
      <c r="C25" s="199"/>
      <c r="D25" s="199"/>
      <c r="E25" s="199"/>
      <c r="F25" s="199"/>
      <c r="G25" s="6"/>
    </row>
    <row r="26" spans="1:7" ht="12.75">
      <c r="A26" s="8"/>
      <c r="B26" s="7"/>
      <c r="C26" s="7"/>
      <c r="D26" s="7"/>
      <c r="E26" s="7"/>
      <c r="F26" s="7"/>
      <c r="G26" s="6"/>
    </row>
    <row r="27" spans="1:7" ht="12.75">
      <c r="A27" s="8"/>
      <c r="B27" s="7"/>
      <c r="C27" s="7"/>
      <c r="D27" s="7"/>
      <c r="E27" s="7"/>
      <c r="F27" s="7"/>
      <c r="G27" s="6"/>
    </row>
    <row r="28" spans="1:7" ht="12.75">
      <c r="A28" s="8"/>
      <c r="B28" s="7"/>
      <c r="C28" s="7"/>
      <c r="D28" s="7"/>
      <c r="E28" s="7"/>
      <c r="F28" s="7"/>
      <c r="G28" s="6"/>
    </row>
    <row r="29" spans="1:7" ht="12.75">
      <c r="A29" s="8"/>
      <c r="B29" s="7"/>
      <c r="C29" s="7"/>
      <c r="D29" s="7"/>
      <c r="E29" s="7"/>
      <c r="F29" s="7"/>
      <c r="G29" s="6"/>
    </row>
    <row r="30" spans="1:7" ht="12.75">
      <c r="A30" s="8"/>
      <c r="B30" s="7"/>
      <c r="C30" s="7"/>
      <c r="D30" s="7"/>
      <c r="E30" s="7"/>
      <c r="F30" s="7"/>
      <c r="G30" s="6"/>
    </row>
    <row r="31" spans="1:7" ht="12.75">
      <c r="A31" s="8"/>
      <c r="B31" s="7"/>
      <c r="C31" s="7"/>
      <c r="D31" s="7"/>
      <c r="E31" s="7"/>
      <c r="F31" s="7"/>
      <c r="G31" s="6"/>
    </row>
    <row r="32" spans="1:7" ht="12.75">
      <c r="A32" s="8"/>
      <c r="B32" s="7"/>
      <c r="C32" s="7"/>
      <c r="D32" s="7"/>
      <c r="E32" s="7"/>
      <c r="F32" s="7"/>
      <c r="G32" s="6"/>
    </row>
    <row r="33" spans="1:7" ht="12.75">
      <c r="A33" s="8"/>
      <c r="B33" s="7"/>
      <c r="C33" s="7"/>
      <c r="D33" s="7"/>
      <c r="E33" s="7"/>
      <c r="F33" s="7"/>
      <c r="G33" s="6"/>
    </row>
    <row r="34" spans="1:7" ht="12.75">
      <c r="A34" s="8"/>
      <c r="B34" s="7"/>
      <c r="C34" s="7"/>
      <c r="D34" s="7"/>
      <c r="E34" s="7"/>
      <c r="F34" s="7"/>
      <c r="G34" s="6"/>
    </row>
    <row r="35" spans="1:7" ht="12.75">
      <c r="A35" s="8"/>
      <c r="B35" s="7"/>
      <c r="C35" s="7"/>
      <c r="D35" s="7"/>
      <c r="E35" s="7"/>
      <c r="F35" s="7"/>
      <c r="G35" s="6"/>
    </row>
    <row r="36" spans="1:7" ht="12.75">
      <c r="A36" s="8"/>
      <c r="B36" s="7"/>
      <c r="C36" s="7"/>
      <c r="D36" s="7"/>
      <c r="E36" s="7"/>
      <c r="F36" s="7"/>
      <c r="G36" s="6"/>
    </row>
    <row r="37" spans="1:7" ht="12.75">
      <c r="A37" s="8"/>
      <c r="B37" s="7"/>
      <c r="C37" s="7"/>
      <c r="D37" s="7"/>
      <c r="E37" s="7"/>
      <c r="F37" s="7"/>
      <c r="G37" s="6"/>
    </row>
    <row r="38" spans="1:7" ht="12.75">
      <c r="A38" s="8"/>
      <c r="B38" s="7"/>
      <c r="C38" s="7"/>
      <c r="D38" s="7"/>
      <c r="E38" s="7"/>
      <c r="F38" s="7"/>
      <c r="G38" s="6"/>
    </row>
    <row r="39" spans="1:7" ht="12.75">
      <c r="A39" s="8"/>
      <c r="B39" s="7"/>
      <c r="C39" s="7"/>
      <c r="D39" s="7"/>
      <c r="E39" s="7"/>
      <c r="F39" s="7"/>
      <c r="G39" s="6"/>
    </row>
    <row r="40" spans="1:7" ht="12.75">
      <c r="A40" s="8"/>
      <c r="B40" s="7"/>
      <c r="C40" s="7"/>
      <c r="D40" s="7"/>
      <c r="E40" s="7"/>
      <c r="F40" s="7"/>
      <c r="G40" s="6"/>
    </row>
    <row r="41" spans="1:7" ht="12.75">
      <c r="A41" s="8"/>
      <c r="B41" s="7"/>
      <c r="C41" s="7"/>
      <c r="D41" s="7"/>
      <c r="E41" s="7"/>
      <c r="F41" s="7"/>
      <c r="G41" s="6"/>
    </row>
    <row r="42" spans="1:7" ht="12.75">
      <c r="A42" s="8"/>
      <c r="B42" s="7"/>
      <c r="C42" s="7"/>
      <c r="D42" s="7"/>
      <c r="E42" s="7"/>
      <c r="F42" s="7"/>
      <c r="G42" s="6"/>
    </row>
    <row r="43" spans="1:7" ht="12.75">
      <c r="A43" s="8"/>
      <c r="B43" s="7"/>
      <c r="C43" s="7"/>
      <c r="D43" s="7"/>
      <c r="E43" s="7"/>
      <c r="F43" s="7"/>
      <c r="G43" s="6"/>
    </row>
    <row r="44" spans="1:7" ht="12.75">
      <c r="A44" s="8"/>
      <c r="B44" s="7"/>
      <c r="C44" s="7"/>
      <c r="D44" s="7"/>
      <c r="E44" s="7"/>
      <c r="F44" s="7"/>
      <c r="G44" s="6"/>
    </row>
    <row r="45" spans="1:7" ht="12.75">
      <c r="A45" s="8"/>
      <c r="B45" s="7"/>
      <c r="C45" s="7"/>
      <c r="D45" s="7"/>
      <c r="E45" s="7"/>
      <c r="F45" s="7"/>
      <c r="G45" s="6"/>
    </row>
    <row r="46" spans="1:7" ht="12.75">
      <c r="A46" s="8"/>
      <c r="B46" s="7"/>
      <c r="C46" s="7"/>
      <c r="D46" s="7"/>
      <c r="E46" s="7"/>
      <c r="F46" s="7"/>
      <c r="G46" s="6"/>
    </row>
    <row r="47" spans="1:7" ht="12.75">
      <c r="A47" s="8"/>
      <c r="B47" s="7"/>
      <c r="C47" s="7"/>
      <c r="D47" s="7"/>
      <c r="E47" s="7"/>
      <c r="F47" s="7"/>
      <c r="G47" s="6"/>
    </row>
    <row r="48" spans="1:7" ht="12.75">
      <c r="A48" s="8"/>
      <c r="B48" s="7"/>
      <c r="C48" s="7"/>
      <c r="D48" s="7"/>
      <c r="E48" s="7"/>
      <c r="F48" s="7"/>
      <c r="G48" s="6"/>
    </row>
    <row r="49" spans="1:7" ht="12.75">
      <c r="A49" s="8"/>
      <c r="B49" s="7"/>
      <c r="C49" s="7"/>
      <c r="D49" s="7"/>
      <c r="E49" s="7"/>
      <c r="F49" s="7"/>
      <c r="G49" s="6"/>
    </row>
    <row r="50" spans="1:7" ht="13.5" thickBot="1">
      <c r="A50" s="9"/>
      <c r="B50" s="1"/>
      <c r="C50" s="1"/>
      <c r="D50" s="1"/>
      <c r="E50" s="1"/>
      <c r="F50" s="1"/>
      <c r="G50" s="14"/>
    </row>
  </sheetData>
  <sheetProtection/>
  <mergeCells count="10">
    <mergeCell ref="A2:F2"/>
    <mergeCell ref="A3:F3"/>
    <mergeCell ref="B10:F12"/>
    <mergeCell ref="B14:F15"/>
    <mergeCell ref="B21:F22"/>
    <mergeCell ref="B24:F25"/>
    <mergeCell ref="B17:F17"/>
    <mergeCell ref="B20:F20"/>
    <mergeCell ref="B18:F18"/>
    <mergeCell ref="B19:F19"/>
  </mergeCells>
  <printOptions/>
  <pageMargins left="0.7480314960629921" right="0.4724409448818898" top="0.984251968503937" bottom="0.984251968503937" header="0.5118110236220472" footer="0.5118110236220472"/>
  <pageSetup fitToHeight="1" fitToWidth="1" orientation="portrait" paperSize="9" scale="93" r:id="rId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F35" sqref="F35"/>
    </sheetView>
  </sheetViews>
  <sheetFormatPr defaultColWidth="9.140625" defaultRowHeight="12.75"/>
  <cols>
    <col min="1" max="1" width="4.28125" style="0" customWidth="1"/>
    <col min="2" max="2" width="4.7109375" style="0" customWidth="1"/>
    <col min="3" max="3" width="21.7109375" style="0" customWidth="1"/>
    <col min="6" max="6" width="34.7109375" style="0" customWidth="1"/>
    <col min="7" max="7" width="6.421875" style="0" customWidth="1"/>
  </cols>
  <sheetData>
    <row r="1" spans="1:9" ht="18">
      <c r="A1" s="21"/>
      <c r="B1" s="155"/>
      <c r="C1" s="162" t="s">
        <v>100</v>
      </c>
      <c r="D1" s="155"/>
      <c r="E1" s="156"/>
      <c r="F1" s="48"/>
      <c r="G1" s="48"/>
      <c r="H1" s="24"/>
      <c r="I1" s="24"/>
    </row>
    <row r="2" spans="1:7" ht="15.75">
      <c r="A2" s="196" t="s">
        <v>8</v>
      </c>
      <c r="B2" s="197"/>
      <c r="C2" s="197"/>
      <c r="D2" s="197"/>
      <c r="E2" s="197"/>
      <c r="F2" s="197"/>
      <c r="G2" s="198"/>
    </row>
    <row r="3" spans="1:7" ht="15.75">
      <c r="A3" s="196" t="s">
        <v>137</v>
      </c>
      <c r="B3" s="197"/>
      <c r="C3" s="197"/>
      <c r="D3" s="197"/>
      <c r="E3" s="197"/>
      <c r="F3" s="197"/>
      <c r="G3" s="198"/>
    </row>
    <row r="4" spans="1:7" ht="12.75">
      <c r="A4" s="8"/>
      <c r="B4" s="7"/>
      <c r="C4" s="7"/>
      <c r="D4" s="7"/>
      <c r="E4" s="7"/>
      <c r="F4" s="7"/>
      <c r="G4" s="6"/>
    </row>
    <row r="5" spans="1:7" ht="12.75">
      <c r="A5" s="8"/>
      <c r="B5" s="7"/>
      <c r="C5" s="7"/>
      <c r="D5" s="7"/>
      <c r="E5" s="7"/>
      <c r="F5" s="7"/>
      <c r="G5" s="6"/>
    </row>
    <row r="6" spans="1:7" ht="13.5" thickBot="1">
      <c r="A6" s="9"/>
      <c r="B6" s="1"/>
      <c r="C6" s="1"/>
      <c r="D6" s="1"/>
      <c r="E6" s="1"/>
      <c r="F6" s="1"/>
      <c r="G6" s="14"/>
    </row>
    <row r="7" spans="1:7" ht="12.75">
      <c r="A7" s="8"/>
      <c r="B7" s="7"/>
      <c r="C7" s="7"/>
      <c r="D7" s="7"/>
      <c r="E7" s="7"/>
      <c r="F7" s="7"/>
      <c r="G7" s="6"/>
    </row>
    <row r="8" spans="1:7" ht="12.75">
      <c r="A8" s="8"/>
      <c r="B8" s="201" t="s">
        <v>32</v>
      </c>
      <c r="C8" s="200"/>
      <c r="D8" s="200"/>
      <c r="E8" s="200"/>
      <c r="F8" s="200"/>
      <c r="G8" s="6"/>
    </row>
    <row r="9" spans="1:7" ht="12.75">
      <c r="A9" s="8"/>
      <c r="B9" s="200"/>
      <c r="C9" s="200"/>
      <c r="D9" s="200"/>
      <c r="E9" s="200"/>
      <c r="F9" s="200"/>
      <c r="G9" s="6"/>
    </row>
    <row r="10" spans="1:7" ht="12.75">
      <c r="A10" s="8"/>
      <c r="B10" s="200"/>
      <c r="C10" s="200"/>
      <c r="D10" s="200"/>
      <c r="E10" s="200"/>
      <c r="F10" s="200"/>
      <c r="G10" s="6"/>
    </row>
    <row r="11" spans="1:7" ht="12.75">
      <c r="A11" s="8"/>
      <c r="B11" s="7"/>
      <c r="C11" s="7"/>
      <c r="D11" s="7"/>
      <c r="E11" s="7"/>
      <c r="F11" s="7"/>
      <c r="G11" s="6"/>
    </row>
    <row r="12" spans="1:7" ht="12.75">
      <c r="A12" s="8"/>
      <c r="B12" s="7" t="s">
        <v>9</v>
      </c>
      <c r="C12" s="7"/>
      <c r="D12" s="7"/>
      <c r="E12" s="7"/>
      <c r="F12" s="7"/>
      <c r="G12" s="6"/>
    </row>
    <row r="13" spans="1:7" ht="12.75">
      <c r="A13" s="8"/>
      <c r="B13" s="7"/>
      <c r="C13" s="7"/>
      <c r="D13" s="7"/>
      <c r="E13" s="7"/>
      <c r="F13" s="7"/>
      <c r="G13" s="6"/>
    </row>
    <row r="14" spans="1:7" ht="12.75">
      <c r="A14" s="8"/>
      <c r="B14" s="7" t="s">
        <v>10</v>
      </c>
      <c r="C14" s="7"/>
      <c r="D14" s="7"/>
      <c r="E14" s="7"/>
      <c r="F14" s="7"/>
      <c r="G14" s="6"/>
    </row>
    <row r="15" spans="1:7" ht="12.75">
      <c r="A15" s="8"/>
      <c r="B15" s="7"/>
      <c r="C15" s="7"/>
      <c r="D15" s="7"/>
      <c r="E15" s="7"/>
      <c r="F15" s="7"/>
      <c r="G15" s="6"/>
    </row>
    <row r="16" spans="1:7" ht="12.75">
      <c r="A16" s="8"/>
      <c r="B16" s="33" t="s">
        <v>11</v>
      </c>
      <c r="C16" s="200" t="s">
        <v>12</v>
      </c>
      <c r="D16" s="200"/>
      <c r="E16" s="200"/>
      <c r="F16" s="200"/>
      <c r="G16" s="6"/>
    </row>
    <row r="17" spans="1:7" ht="15.75" customHeight="1">
      <c r="A17" s="8"/>
      <c r="B17" s="7"/>
      <c r="C17" s="200"/>
      <c r="D17" s="200"/>
      <c r="E17" s="200"/>
      <c r="F17" s="200"/>
      <c r="G17" s="6"/>
    </row>
    <row r="18" spans="1:7" ht="12.75">
      <c r="A18" s="8"/>
      <c r="B18" s="33"/>
      <c r="C18" s="7"/>
      <c r="D18" s="7"/>
      <c r="E18" s="7"/>
      <c r="F18" s="7"/>
      <c r="G18" s="6"/>
    </row>
    <row r="19" spans="1:7" ht="12.75">
      <c r="A19" s="8"/>
      <c r="B19" s="33" t="s">
        <v>13</v>
      </c>
      <c r="C19" s="201" t="s">
        <v>151</v>
      </c>
      <c r="D19" s="200"/>
      <c r="E19" s="200"/>
      <c r="F19" s="200"/>
      <c r="G19" s="6"/>
    </row>
    <row r="20" spans="1:7" ht="12.75">
      <c r="A20" s="8"/>
      <c r="B20" s="7"/>
      <c r="C20" s="200"/>
      <c r="D20" s="200"/>
      <c r="E20" s="200"/>
      <c r="F20" s="200"/>
      <c r="G20" s="6"/>
    </row>
    <row r="21" spans="1:7" ht="12.75">
      <c r="A21" s="8"/>
      <c r="B21" s="7"/>
      <c r="C21" s="200"/>
      <c r="D21" s="200"/>
      <c r="E21" s="200"/>
      <c r="F21" s="200"/>
      <c r="G21" s="6"/>
    </row>
    <row r="22" spans="1:7" ht="12.75">
      <c r="A22" s="8"/>
      <c r="B22" s="7"/>
      <c r="C22" s="7"/>
      <c r="D22" s="7"/>
      <c r="E22" s="7"/>
      <c r="F22" s="7"/>
      <c r="G22" s="6"/>
    </row>
    <row r="23" spans="1:7" ht="12.75">
      <c r="A23" s="8"/>
      <c r="B23" s="7"/>
      <c r="C23" s="7"/>
      <c r="D23" s="7"/>
      <c r="E23" s="7"/>
      <c r="F23" s="7"/>
      <c r="G23" s="6"/>
    </row>
    <row r="24" spans="1:7" ht="12.75">
      <c r="A24" s="8"/>
      <c r="B24" s="7" t="s">
        <v>14</v>
      </c>
      <c r="C24" s="7"/>
      <c r="D24" s="7"/>
      <c r="E24" s="7"/>
      <c r="F24" s="7"/>
      <c r="G24" s="6"/>
    </row>
    <row r="25" spans="1:7" ht="12.75">
      <c r="A25" s="8"/>
      <c r="B25" s="7"/>
      <c r="C25" s="7"/>
      <c r="D25" s="7"/>
      <c r="E25" s="7"/>
      <c r="F25" s="7"/>
      <c r="G25" s="6"/>
    </row>
    <row r="26" spans="1:7" ht="12.75">
      <c r="A26" s="8"/>
      <c r="B26" s="7"/>
      <c r="C26" s="7"/>
      <c r="D26" s="7"/>
      <c r="E26" s="7"/>
      <c r="F26" s="7"/>
      <c r="G26" s="6"/>
    </row>
    <row r="27" spans="1:7" ht="12.75">
      <c r="A27" s="8"/>
      <c r="B27" s="7"/>
      <c r="C27" s="12" t="s">
        <v>25</v>
      </c>
      <c r="D27" s="7"/>
      <c r="E27" s="7"/>
      <c r="F27" s="7"/>
      <c r="G27" s="6"/>
    </row>
    <row r="28" spans="1:7" ht="12.75">
      <c r="A28" s="8"/>
      <c r="B28" s="7"/>
      <c r="C28" s="12" t="s">
        <v>33</v>
      </c>
      <c r="D28" s="7"/>
      <c r="E28" s="7"/>
      <c r="F28" s="7"/>
      <c r="G28" s="6"/>
    </row>
    <row r="29" spans="1:7" ht="12.75">
      <c r="A29" s="8"/>
      <c r="B29" s="7"/>
      <c r="C29" s="7"/>
      <c r="D29" s="7"/>
      <c r="E29" s="7"/>
      <c r="F29" s="7"/>
      <c r="G29" s="6"/>
    </row>
    <row r="30" spans="1:7" ht="12.75">
      <c r="A30" s="8"/>
      <c r="B30" s="7"/>
      <c r="C30" s="12" t="s">
        <v>26</v>
      </c>
      <c r="D30" s="7"/>
      <c r="E30" s="7"/>
      <c r="F30" s="7"/>
      <c r="G30" s="6"/>
    </row>
    <row r="31" spans="1:7" ht="12.75">
      <c r="A31" s="8"/>
      <c r="B31" s="7"/>
      <c r="C31" s="12" t="s">
        <v>34</v>
      </c>
      <c r="D31" s="7"/>
      <c r="E31" s="7"/>
      <c r="F31" s="7"/>
      <c r="G31" s="6"/>
    </row>
    <row r="32" spans="1:7" ht="12.75">
      <c r="A32" s="8"/>
      <c r="B32" s="7"/>
      <c r="C32" s="12" t="s">
        <v>27</v>
      </c>
      <c r="D32" s="7"/>
      <c r="E32" s="7"/>
      <c r="F32" s="7"/>
      <c r="G32" s="6"/>
    </row>
    <row r="33" spans="1:7" ht="12.75">
      <c r="A33" s="8"/>
      <c r="B33" s="7"/>
      <c r="C33" s="7" t="s">
        <v>155</v>
      </c>
      <c r="D33" s="7"/>
      <c r="E33" s="7"/>
      <c r="F33" s="7"/>
      <c r="G33" s="6"/>
    </row>
    <row r="34" spans="1:7" ht="12.75">
      <c r="A34" s="8"/>
      <c r="B34" s="7"/>
      <c r="C34" s="7"/>
      <c r="D34" s="7"/>
      <c r="E34" s="7"/>
      <c r="F34" s="7"/>
      <c r="G34" s="6"/>
    </row>
    <row r="35" spans="1:7" ht="12.75">
      <c r="A35" s="8"/>
      <c r="B35" s="7"/>
      <c r="C35" s="7"/>
      <c r="D35" s="7"/>
      <c r="E35" s="7"/>
      <c r="F35" s="7"/>
      <c r="G35" s="6"/>
    </row>
    <row r="36" spans="1:7" ht="12.75">
      <c r="A36" s="8"/>
      <c r="B36" s="7"/>
      <c r="C36" s="7"/>
      <c r="D36" s="7"/>
      <c r="E36" s="7"/>
      <c r="F36" s="7"/>
      <c r="G36" s="6"/>
    </row>
    <row r="37" spans="1:7" ht="12.75">
      <c r="A37" s="8"/>
      <c r="B37" s="7"/>
      <c r="C37" s="7"/>
      <c r="D37" s="7"/>
      <c r="E37" s="7"/>
      <c r="F37" s="7"/>
      <c r="G37" s="6"/>
    </row>
    <row r="38" spans="1:7" ht="12.75">
      <c r="A38" s="8"/>
      <c r="B38" s="7"/>
      <c r="C38" s="7"/>
      <c r="D38" s="7"/>
      <c r="E38" s="7"/>
      <c r="F38" s="7"/>
      <c r="G38" s="6"/>
    </row>
    <row r="39" spans="1:7" ht="12.75">
      <c r="A39" s="8"/>
      <c r="B39" s="7"/>
      <c r="C39" s="7"/>
      <c r="D39" s="7"/>
      <c r="E39" s="7"/>
      <c r="F39" s="7"/>
      <c r="G39" s="6"/>
    </row>
    <row r="40" spans="1:7" ht="12.75">
      <c r="A40" s="8"/>
      <c r="B40" s="7"/>
      <c r="C40" s="7"/>
      <c r="D40" s="7"/>
      <c r="E40" s="7"/>
      <c r="F40" s="7"/>
      <c r="G40" s="6"/>
    </row>
    <row r="41" spans="1:7" ht="12.75">
      <c r="A41" s="8"/>
      <c r="B41" s="7"/>
      <c r="C41" s="7"/>
      <c r="D41" s="7"/>
      <c r="E41" s="7"/>
      <c r="F41" s="7"/>
      <c r="G41" s="6"/>
    </row>
    <row r="42" spans="1:7" ht="12.75">
      <c r="A42" s="8"/>
      <c r="B42" s="7"/>
      <c r="C42" s="7"/>
      <c r="D42" s="7"/>
      <c r="E42" s="7"/>
      <c r="F42" s="7"/>
      <c r="G42" s="6"/>
    </row>
    <row r="43" spans="1:7" ht="12.75">
      <c r="A43" s="8"/>
      <c r="B43" s="7"/>
      <c r="C43" s="7"/>
      <c r="D43" s="7"/>
      <c r="E43" s="7"/>
      <c r="F43" s="7"/>
      <c r="G43" s="6"/>
    </row>
    <row r="44" spans="1:7" ht="12.75">
      <c r="A44" s="8"/>
      <c r="B44" s="7"/>
      <c r="C44" s="7"/>
      <c r="D44" s="7"/>
      <c r="E44" s="7"/>
      <c r="F44" s="7"/>
      <c r="G44" s="6"/>
    </row>
    <row r="45" spans="1:7" ht="12.75">
      <c r="A45" s="8"/>
      <c r="B45" s="7"/>
      <c r="C45" s="7"/>
      <c r="D45" s="7"/>
      <c r="E45" s="7"/>
      <c r="F45" s="7"/>
      <c r="G45" s="6"/>
    </row>
    <row r="46" spans="1:7" ht="12.75">
      <c r="A46" s="8"/>
      <c r="B46" s="7"/>
      <c r="C46" s="7"/>
      <c r="D46" s="7"/>
      <c r="E46" s="7"/>
      <c r="F46" s="7"/>
      <c r="G46" s="6"/>
    </row>
    <row r="47" spans="1:7" ht="12.75">
      <c r="A47" s="8"/>
      <c r="B47" s="7"/>
      <c r="C47" s="7"/>
      <c r="D47" s="7"/>
      <c r="E47" s="7"/>
      <c r="F47" s="7"/>
      <c r="G47" s="6"/>
    </row>
    <row r="48" spans="1:7" ht="12.75">
      <c r="A48" s="8"/>
      <c r="B48" s="7"/>
      <c r="C48" s="7"/>
      <c r="D48" s="7"/>
      <c r="E48" s="7"/>
      <c r="F48" s="7"/>
      <c r="G48" s="6"/>
    </row>
    <row r="49" spans="1:7" ht="12.75">
      <c r="A49" s="8"/>
      <c r="B49" s="7"/>
      <c r="C49" s="7"/>
      <c r="D49" s="7"/>
      <c r="E49" s="7"/>
      <c r="F49" s="7"/>
      <c r="G49" s="6"/>
    </row>
    <row r="50" spans="1:7" ht="12.75">
      <c r="A50" s="8"/>
      <c r="B50" s="7"/>
      <c r="C50" s="7"/>
      <c r="D50" s="7"/>
      <c r="E50" s="7"/>
      <c r="F50" s="7"/>
      <c r="G50" s="6"/>
    </row>
    <row r="51" spans="1:7" ht="12.75">
      <c r="A51" s="8"/>
      <c r="B51" s="7"/>
      <c r="C51" s="7"/>
      <c r="D51" s="7"/>
      <c r="E51" s="7"/>
      <c r="F51" s="7"/>
      <c r="G51" s="6"/>
    </row>
    <row r="52" spans="1:7" ht="12.75">
      <c r="A52" s="8"/>
      <c r="B52" s="7"/>
      <c r="C52" s="7"/>
      <c r="D52" s="7"/>
      <c r="E52" s="7"/>
      <c r="F52" s="7"/>
      <c r="G52" s="6"/>
    </row>
    <row r="53" spans="1:7" ht="12.75">
      <c r="A53" s="8"/>
      <c r="B53" s="7"/>
      <c r="C53" s="7"/>
      <c r="D53" s="7"/>
      <c r="E53" s="7"/>
      <c r="F53" s="7"/>
      <c r="G53" s="6"/>
    </row>
    <row r="54" spans="1:7" ht="12.75">
      <c r="A54" s="8"/>
      <c r="B54" s="7"/>
      <c r="C54" s="7"/>
      <c r="D54" s="7"/>
      <c r="E54" s="7"/>
      <c r="F54" s="7"/>
      <c r="G54" s="6"/>
    </row>
    <row r="55" spans="1:7" ht="13.5" thickBot="1">
      <c r="A55" s="9"/>
      <c r="B55" s="1"/>
      <c r="C55" s="1"/>
      <c r="D55" s="1"/>
      <c r="E55" s="1"/>
      <c r="F55" s="1"/>
      <c r="G55" s="14"/>
    </row>
  </sheetData>
  <sheetProtection/>
  <mergeCells count="5">
    <mergeCell ref="C16:F17"/>
    <mergeCell ref="C19:F21"/>
    <mergeCell ref="A2:G2"/>
    <mergeCell ref="A3:G3"/>
    <mergeCell ref="B8:F10"/>
  </mergeCells>
  <printOptions/>
  <pageMargins left="0.7480314960629921" right="0.23" top="0.984251968503937" bottom="0.98425196850393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B8" sqref="B8:H13"/>
    </sheetView>
  </sheetViews>
  <sheetFormatPr defaultColWidth="9.140625" defaultRowHeight="12.75"/>
  <cols>
    <col min="1" max="1" width="10.421875" style="0" customWidth="1"/>
    <col min="2" max="2" width="9.140625" style="0" customWidth="1"/>
    <col min="6" max="6" width="9.28125" style="0" customWidth="1"/>
    <col min="7" max="7" width="24.00390625" style="0" customWidth="1"/>
    <col min="8" max="8" width="21.8515625" style="0" customWidth="1"/>
    <col min="9" max="9" width="11.8515625" style="0" customWidth="1"/>
  </cols>
  <sheetData>
    <row r="1" spans="1:9" ht="18">
      <c r="A1" s="7"/>
      <c r="B1" s="202"/>
      <c r="C1" s="203"/>
      <c r="D1" s="203"/>
      <c r="E1" s="203"/>
      <c r="F1" s="203"/>
      <c r="G1" s="203"/>
      <c r="H1" s="203"/>
      <c r="I1" s="3"/>
    </row>
    <row r="2" spans="1:9" ht="18">
      <c r="A2" s="8"/>
      <c r="B2" s="49"/>
      <c r="C2" s="72" t="s">
        <v>152</v>
      </c>
      <c r="D2" s="48"/>
      <c r="E2" s="47"/>
      <c r="F2" s="48"/>
      <c r="G2" s="48"/>
      <c r="H2" s="24"/>
      <c r="I2" s="164"/>
    </row>
    <row r="3" spans="2:9" ht="12.75">
      <c r="B3" s="49"/>
      <c r="C3" s="48"/>
      <c r="D3" s="48"/>
      <c r="E3" s="48"/>
      <c r="F3" s="48"/>
      <c r="G3" s="48"/>
      <c r="H3" s="48"/>
      <c r="I3" s="47"/>
    </row>
    <row r="4" spans="2:9" ht="18">
      <c r="B4" s="49"/>
      <c r="C4" s="48"/>
      <c r="D4" s="48"/>
      <c r="E4" s="52" t="s">
        <v>27</v>
      </c>
      <c r="F4" s="72" t="s">
        <v>54</v>
      </c>
      <c r="G4" s="48"/>
      <c r="H4" s="48"/>
      <c r="I4" s="47"/>
    </row>
    <row r="5" spans="2:9" ht="15.75">
      <c r="B5" s="49"/>
      <c r="C5" s="48"/>
      <c r="D5" s="48"/>
      <c r="E5" s="48"/>
      <c r="F5" s="152">
        <v>2014</v>
      </c>
      <c r="G5" s="48"/>
      <c r="H5" s="48"/>
      <c r="I5" s="47"/>
    </row>
    <row r="6" spans="2:9" ht="12.75">
      <c r="B6" s="51" t="s">
        <v>55</v>
      </c>
      <c r="C6" s="48"/>
      <c r="D6" s="48"/>
      <c r="E6" s="48"/>
      <c r="F6" s="48"/>
      <c r="G6" s="48"/>
      <c r="H6" s="48"/>
      <c r="I6" s="47"/>
    </row>
    <row r="7" spans="2:9" ht="12.75" customHeight="1">
      <c r="B7" s="49"/>
      <c r="C7" s="48"/>
      <c r="D7" s="48"/>
      <c r="E7" s="48"/>
      <c r="F7" s="48"/>
      <c r="G7" s="48"/>
      <c r="H7" s="48"/>
      <c r="I7" s="47"/>
    </row>
    <row r="8" spans="2:11" ht="12.75">
      <c r="B8" s="206" t="s">
        <v>149</v>
      </c>
      <c r="C8" s="205"/>
      <c r="D8" s="205"/>
      <c r="E8" s="205"/>
      <c r="F8" s="205"/>
      <c r="G8" s="205"/>
      <c r="H8" s="205"/>
      <c r="I8" s="55"/>
      <c r="K8" s="73"/>
    </row>
    <row r="9" spans="2:9" ht="12.75">
      <c r="B9" s="204"/>
      <c r="C9" s="205"/>
      <c r="D9" s="205"/>
      <c r="E9" s="205"/>
      <c r="F9" s="205"/>
      <c r="G9" s="205"/>
      <c r="H9" s="205"/>
      <c r="I9" s="55"/>
    </row>
    <row r="10" spans="2:9" ht="12.75">
      <c r="B10" s="204"/>
      <c r="C10" s="205"/>
      <c r="D10" s="205"/>
      <c r="E10" s="205"/>
      <c r="F10" s="205"/>
      <c r="G10" s="205"/>
      <c r="H10" s="205"/>
      <c r="I10" s="55"/>
    </row>
    <row r="11" spans="2:9" ht="12.75">
      <c r="B11" s="204"/>
      <c r="C11" s="205"/>
      <c r="D11" s="205"/>
      <c r="E11" s="205"/>
      <c r="F11" s="205"/>
      <c r="G11" s="205"/>
      <c r="H11" s="205"/>
      <c r="I11" s="55"/>
    </row>
    <row r="12" spans="2:9" ht="12.75">
      <c r="B12" s="204"/>
      <c r="C12" s="205"/>
      <c r="D12" s="205"/>
      <c r="E12" s="205"/>
      <c r="F12" s="205"/>
      <c r="G12" s="205"/>
      <c r="H12" s="205"/>
      <c r="I12" s="55"/>
    </row>
    <row r="13" spans="2:9" ht="12.75">
      <c r="B13" s="204"/>
      <c r="C13" s="205"/>
      <c r="D13" s="205"/>
      <c r="E13" s="205"/>
      <c r="F13" s="205"/>
      <c r="G13" s="205"/>
      <c r="H13" s="205"/>
      <c r="I13" s="55"/>
    </row>
    <row r="14" spans="2:9" ht="12.75">
      <c r="B14" s="45"/>
      <c r="C14" s="54"/>
      <c r="D14" s="54"/>
      <c r="E14" s="54"/>
      <c r="F14" s="54"/>
      <c r="G14" s="54"/>
      <c r="H14" s="54"/>
      <c r="I14" s="55"/>
    </row>
    <row r="15" spans="2:9" ht="12.75">
      <c r="B15" s="45"/>
      <c r="C15" s="54"/>
      <c r="D15" s="54"/>
      <c r="E15" s="54"/>
      <c r="F15" s="54"/>
      <c r="G15" s="54"/>
      <c r="H15" s="54"/>
      <c r="I15" s="55"/>
    </row>
    <row r="16" spans="2:9" ht="12.75">
      <c r="B16" s="206" t="s">
        <v>101</v>
      </c>
      <c r="C16" s="205"/>
      <c r="D16" s="205"/>
      <c r="E16" s="205"/>
      <c r="F16" s="205"/>
      <c r="G16" s="205"/>
      <c r="H16" s="205"/>
      <c r="I16" s="56"/>
    </row>
    <row r="17" spans="2:9" ht="12.75">
      <c r="B17" s="204"/>
      <c r="C17" s="205"/>
      <c r="D17" s="205"/>
      <c r="E17" s="205"/>
      <c r="F17" s="205"/>
      <c r="G17" s="205"/>
      <c r="H17" s="205"/>
      <c r="I17" s="56"/>
    </row>
    <row r="18" spans="2:9" ht="12.75">
      <c r="B18" s="204"/>
      <c r="C18" s="205"/>
      <c r="D18" s="205"/>
      <c r="E18" s="205"/>
      <c r="F18" s="205"/>
      <c r="G18" s="205"/>
      <c r="H18" s="205"/>
      <c r="I18" s="56"/>
    </row>
    <row r="19" spans="2:9" ht="12.75">
      <c r="B19" s="45"/>
      <c r="C19" s="54"/>
      <c r="D19" s="54"/>
      <c r="E19" s="54"/>
      <c r="F19" s="54"/>
      <c r="G19" s="54"/>
      <c r="H19" s="54"/>
      <c r="I19" s="56"/>
    </row>
    <row r="20" spans="2:9" ht="12.75">
      <c r="B20" s="57"/>
      <c r="C20" s="58"/>
      <c r="D20" s="58"/>
      <c r="E20" s="58"/>
      <c r="F20" s="58"/>
      <c r="G20" s="58"/>
      <c r="H20" s="58"/>
      <c r="I20" s="55"/>
    </row>
    <row r="21" spans="2:9" ht="12.75">
      <c r="B21" s="204" t="s">
        <v>56</v>
      </c>
      <c r="C21" s="205"/>
      <c r="D21" s="205"/>
      <c r="E21" s="205"/>
      <c r="F21" s="205"/>
      <c r="G21" s="205"/>
      <c r="H21" s="205"/>
      <c r="I21" s="56"/>
    </row>
    <row r="22" spans="2:9" ht="12.75">
      <c r="B22" s="204"/>
      <c r="C22" s="205"/>
      <c r="D22" s="205"/>
      <c r="E22" s="205"/>
      <c r="F22" s="205"/>
      <c r="G22" s="205"/>
      <c r="H22" s="205"/>
      <c r="I22" s="56"/>
    </row>
    <row r="23" spans="2:9" ht="12.75">
      <c r="B23" s="204"/>
      <c r="C23" s="205"/>
      <c r="D23" s="205"/>
      <c r="E23" s="205"/>
      <c r="F23" s="205"/>
      <c r="G23" s="205"/>
      <c r="H23" s="205"/>
      <c r="I23" s="56"/>
    </row>
    <row r="24" spans="2:9" ht="12.75">
      <c r="B24" s="204"/>
      <c r="C24" s="205"/>
      <c r="D24" s="205"/>
      <c r="E24" s="205"/>
      <c r="F24" s="205"/>
      <c r="G24" s="205"/>
      <c r="H24" s="205"/>
      <c r="I24" s="56"/>
    </row>
    <row r="25" spans="2:9" ht="12.75">
      <c r="B25" s="45"/>
      <c r="C25" s="54"/>
      <c r="D25" s="54"/>
      <c r="E25" s="54"/>
      <c r="F25" s="54"/>
      <c r="G25" s="54"/>
      <c r="H25" s="54"/>
      <c r="I25" s="56"/>
    </row>
    <row r="26" spans="2:9" ht="12.75">
      <c r="B26" s="49"/>
      <c r="C26" s="48"/>
      <c r="D26" s="48"/>
      <c r="E26" s="48"/>
      <c r="F26" s="48"/>
      <c r="G26" s="48"/>
      <c r="H26" s="48"/>
      <c r="I26" s="47"/>
    </row>
    <row r="27" spans="2:9" ht="12.75">
      <c r="B27" s="204" t="s">
        <v>57</v>
      </c>
      <c r="C27" s="205"/>
      <c r="D27" s="205"/>
      <c r="E27" s="205"/>
      <c r="F27" s="205"/>
      <c r="G27" s="205"/>
      <c r="H27" s="205"/>
      <c r="I27" s="59"/>
    </row>
    <row r="28" spans="2:9" ht="12.75">
      <c r="B28" s="204"/>
      <c r="C28" s="205"/>
      <c r="D28" s="205"/>
      <c r="E28" s="205"/>
      <c r="F28" s="205"/>
      <c r="G28" s="205"/>
      <c r="H28" s="205"/>
      <c r="I28" s="59"/>
    </row>
    <row r="29" spans="2:9" ht="12.75">
      <c r="B29" s="204"/>
      <c r="C29" s="205"/>
      <c r="D29" s="205"/>
      <c r="E29" s="205"/>
      <c r="F29" s="205"/>
      <c r="G29" s="205"/>
      <c r="H29" s="205"/>
      <c r="I29" s="59"/>
    </row>
    <row r="30" spans="2:9" ht="12.75">
      <c r="B30" s="60"/>
      <c r="C30" s="61"/>
      <c r="D30" s="61"/>
      <c r="E30" s="61"/>
      <c r="F30" s="61"/>
      <c r="G30" s="61"/>
      <c r="H30" s="61"/>
      <c r="I30" s="62"/>
    </row>
    <row r="31" spans="2:9" ht="12.75">
      <c r="B31" s="63"/>
      <c r="C31" s="64"/>
      <c r="D31" s="64"/>
      <c r="E31" s="64"/>
      <c r="F31" s="64"/>
      <c r="G31" s="64"/>
      <c r="H31" s="64"/>
      <c r="I31" s="62"/>
    </row>
    <row r="32" spans="2:9" ht="12.75">
      <c r="B32" s="204" t="s">
        <v>58</v>
      </c>
      <c r="C32" s="205"/>
      <c r="D32" s="205"/>
      <c r="E32" s="205"/>
      <c r="F32" s="205"/>
      <c r="G32" s="205"/>
      <c r="H32" s="205"/>
      <c r="I32" s="59"/>
    </row>
    <row r="33" spans="2:9" ht="12.75">
      <c r="B33" s="204"/>
      <c r="C33" s="205"/>
      <c r="D33" s="205"/>
      <c r="E33" s="205"/>
      <c r="F33" s="205"/>
      <c r="G33" s="205"/>
      <c r="H33" s="205"/>
      <c r="I33" s="59"/>
    </row>
    <row r="34" spans="2:9" ht="12.75">
      <c r="B34" s="204"/>
      <c r="C34" s="205"/>
      <c r="D34" s="205"/>
      <c r="E34" s="205"/>
      <c r="F34" s="205"/>
      <c r="G34" s="205"/>
      <c r="H34" s="205"/>
      <c r="I34" s="59"/>
    </row>
    <row r="35" spans="2:9" ht="12.75">
      <c r="B35" s="204"/>
      <c r="C35" s="205"/>
      <c r="D35" s="205"/>
      <c r="E35" s="205"/>
      <c r="F35" s="205"/>
      <c r="G35" s="205"/>
      <c r="H35" s="205"/>
      <c r="I35" s="62"/>
    </row>
    <row r="36" spans="2:9" ht="12.75">
      <c r="B36" s="204"/>
      <c r="C36" s="205"/>
      <c r="D36" s="205"/>
      <c r="E36" s="205"/>
      <c r="F36" s="205"/>
      <c r="G36" s="205"/>
      <c r="H36" s="205"/>
      <c r="I36" s="62"/>
    </row>
    <row r="37" spans="2:9" ht="12.75">
      <c r="B37" s="204"/>
      <c r="C37" s="205"/>
      <c r="D37" s="205"/>
      <c r="E37" s="205"/>
      <c r="F37" s="205"/>
      <c r="G37" s="205"/>
      <c r="H37" s="205"/>
      <c r="I37" s="59"/>
    </row>
    <row r="38" spans="2:9" ht="12.75">
      <c r="B38" s="71"/>
      <c r="C38" s="66"/>
      <c r="D38" s="66"/>
      <c r="E38" s="66"/>
      <c r="F38" s="66"/>
      <c r="G38" s="66"/>
      <c r="H38" s="66"/>
      <c r="I38" s="59"/>
    </row>
    <row r="39" spans="2:9" ht="12.75">
      <c r="B39" s="65"/>
      <c r="C39" s="66"/>
      <c r="D39" s="66"/>
      <c r="E39" s="66"/>
      <c r="F39" s="66"/>
      <c r="G39" s="66"/>
      <c r="H39" s="66"/>
      <c r="I39" s="59"/>
    </row>
    <row r="40" spans="2:9" ht="12.75">
      <c r="B40" s="49" t="s">
        <v>59</v>
      </c>
      <c r="C40" s="48"/>
      <c r="D40" s="48"/>
      <c r="E40" s="48"/>
      <c r="F40" s="48"/>
      <c r="G40" s="48"/>
      <c r="H40" s="48"/>
      <c r="I40" s="47"/>
    </row>
    <row r="41" spans="2:9" ht="12.75">
      <c r="B41" s="49"/>
      <c r="C41" s="48"/>
      <c r="D41" s="48"/>
      <c r="E41" s="48"/>
      <c r="F41" s="48"/>
      <c r="G41" s="48"/>
      <c r="H41" s="48"/>
      <c r="I41" s="47"/>
    </row>
    <row r="42" spans="2:9" ht="12.75">
      <c r="B42" s="49"/>
      <c r="C42" s="48"/>
      <c r="D42" s="48"/>
      <c r="E42" s="48"/>
      <c r="F42" s="48"/>
      <c r="G42" s="48"/>
      <c r="H42" s="48"/>
      <c r="I42" s="47"/>
    </row>
    <row r="43" spans="2:9" ht="12.75">
      <c r="B43" s="51" t="s">
        <v>60</v>
      </c>
      <c r="C43" s="48"/>
      <c r="D43" s="48"/>
      <c r="E43" s="48"/>
      <c r="F43" s="48"/>
      <c r="G43" s="48"/>
      <c r="H43" s="48"/>
      <c r="I43" s="47"/>
    </row>
    <row r="44" spans="2:9" ht="12.75">
      <c r="B44" s="49"/>
      <c r="C44" s="48"/>
      <c r="D44" s="48"/>
      <c r="E44" s="48"/>
      <c r="F44" s="48"/>
      <c r="G44" s="48"/>
      <c r="H44" s="48"/>
      <c r="I44" s="47"/>
    </row>
    <row r="45" spans="2:9" ht="12.75">
      <c r="B45" s="206" t="s">
        <v>150</v>
      </c>
      <c r="C45" s="205"/>
      <c r="D45" s="205"/>
      <c r="E45" s="205"/>
      <c r="F45" s="205"/>
      <c r="G45" s="205"/>
      <c r="H45" s="205"/>
      <c r="I45" s="59"/>
    </row>
    <row r="46" spans="2:9" ht="12.75">
      <c r="B46" s="204"/>
      <c r="C46" s="205"/>
      <c r="D46" s="205"/>
      <c r="E46" s="205"/>
      <c r="F46" s="205"/>
      <c r="G46" s="205"/>
      <c r="H46" s="205"/>
      <c r="I46" s="59"/>
    </row>
    <row r="47" spans="2:9" ht="12.75">
      <c r="B47" s="204"/>
      <c r="C47" s="205"/>
      <c r="D47" s="205"/>
      <c r="E47" s="205"/>
      <c r="F47" s="205"/>
      <c r="G47" s="205"/>
      <c r="H47" s="205"/>
      <c r="I47" s="59"/>
    </row>
    <row r="48" spans="2:9" ht="12.75">
      <c r="B48" s="49"/>
      <c r="C48" s="48"/>
      <c r="D48" s="48"/>
      <c r="E48" s="48"/>
      <c r="F48" s="48"/>
      <c r="G48" s="48"/>
      <c r="H48" s="48"/>
      <c r="I48" s="47"/>
    </row>
    <row r="49" spans="2:9" ht="12.75">
      <c r="B49" s="49"/>
      <c r="C49" s="48"/>
      <c r="D49" s="48"/>
      <c r="E49" s="48"/>
      <c r="F49" s="48"/>
      <c r="G49" s="48"/>
      <c r="H49" s="48"/>
      <c r="I49" s="47"/>
    </row>
    <row r="50" spans="2:9" ht="12.75">
      <c r="B50" s="67" t="s">
        <v>102</v>
      </c>
      <c r="C50" s="48"/>
      <c r="D50" s="48"/>
      <c r="E50" s="48"/>
      <c r="F50" s="48"/>
      <c r="G50" s="48"/>
      <c r="H50" s="48"/>
      <c r="I50" s="47"/>
    </row>
    <row r="51" spans="2:9" ht="12.75">
      <c r="B51" s="49"/>
      <c r="C51" s="48"/>
      <c r="D51" s="48"/>
      <c r="E51" s="48"/>
      <c r="F51" s="48"/>
      <c r="G51" s="48"/>
      <c r="H51" s="48"/>
      <c r="I51" s="47"/>
    </row>
    <row r="52" spans="2:9" ht="12.75">
      <c r="B52" s="49"/>
      <c r="C52" s="48"/>
      <c r="D52" s="48"/>
      <c r="E52" s="48"/>
      <c r="F52" s="48"/>
      <c r="G52" s="48"/>
      <c r="H52" s="48"/>
      <c r="I52" s="47"/>
    </row>
    <row r="53" spans="2:9" ht="12.75">
      <c r="B53" s="51" t="s">
        <v>61</v>
      </c>
      <c r="C53" s="48"/>
      <c r="D53" s="48"/>
      <c r="E53" s="48"/>
      <c r="F53" s="48"/>
      <c r="G53" s="48"/>
      <c r="H53" s="48"/>
      <c r="I53" s="47"/>
    </row>
    <row r="54" spans="2:9" s="2" customFormat="1" ht="12.75">
      <c r="B54" s="51" t="s">
        <v>62</v>
      </c>
      <c r="C54" s="48"/>
      <c r="D54" s="48"/>
      <c r="E54" s="48"/>
      <c r="F54" s="48"/>
      <c r="G54" s="48"/>
      <c r="H54" s="48"/>
      <c r="I54" s="47"/>
    </row>
    <row r="55" spans="2:9" ht="12.75">
      <c r="B55" s="68" t="s">
        <v>63</v>
      </c>
      <c r="C55" s="69"/>
      <c r="D55" s="69"/>
      <c r="E55" s="69"/>
      <c r="F55" s="69"/>
      <c r="G55" s="69"/>
      <c r="H55" s="69"/>
      <c r="I55" s="70"/>
    </row>
    <row r="56" spans="2:9" ht="12.75">
      <c r="B56" s="67" t="s">
        <v>64</v>
      </c>
      <c r="C56" s="48"/>
      <c r="D56" s="48"/>
      <c r="E56" s="48"/>
      <c r="F56" s="48"/>
      <c r="G56" s="48"/>
      <c r="H56" s="48"/>
      <c r="I56" s="47"/>
    </row>
    <row r="57" spans="2:9" ht="13.5" thickBot="1">
      <c r="B57" s="50"/>
      <c r="C57" s="46"/>
      <c r="D57" s="46"/>
      <c r="E57" s="46"/>
      <c r="F57" s="46"/>
      <c r="G57" s="46"/>
      <c r="H57" s="46"/>
      <c r="I57" s="53"/>
    </row>
  </sheetData>
  <sheetProtection/>
  <mergeCells count="7">
    <mergeCell ref="B1:H1"/>
    <mergeCell ref="B27:H29"/>
    <mergeCell ref="B32:H37"/>
    <mergeCell ref="B45:H47"/>
    <mergeCell ref="B16:H18"/>
    <mergeCell ref="B21:H24"/>
    <mergeCell ref="B8:H13"/>
  </mergeCells>
  <printOptions/>
  <pageMargins left="0.7480314960629921" right="0.4724409448818898" top="0.984251968503937" bottom="0.984251968503937" header="0.5118110236220472" footer="0.5118110236220472"/>
  <pageSetup fitToHeight="1" fitToWidth="1"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AC54"/>
  <sheetViews>
    <sheetView zoomScalePageLayoutView="0" workbookViewId="0" topLeftCell="A1">
      <selection activeCell="T21" sqref="T21"/>
    </sheetView>
  </sheetViews>
  <sheetFormatPr defaultColWidth="14.140625" defaultRowHeight="12.75"/>
  <cols>
    <col min="1" max="3" width="14.140625" style="74" customWidth="1"/>
    <col min="4" max="4" width="11.28125" style="74" customWidth="1"/>
    <col min="5" max="5" width="10.28125" style="74" customWidth="1"/>
    <col min="6" max="6" width="11.421875" style="74" customWidth="1"/>
    <col min="7" max="7" width="11.28125" style="74" customWidth="1"/>
    <col min="8" max="8" width="11.140625" style="74" customWidth="1"/>
    <col min="9" max="9" width="9.57421875" style="74" customWidth="1"/>
    <col min="10" max="10" width="10.421875" style="74" customWidth="1"/>
    <col min="11" max="11" width="9.8515625" style="74" customWidth="1"/>
    <col min="12" max="12" width="9.421875" style="137" customWidth="1"/>
    <col min="13" max="13" width="9.8515625" style="74" customWidth="1"/>
    <col min="14" max="14" width="11.00390625" style="74" customWidth="1"/>
    <col min="15" max="15" width="8.57421875" style="74" customWidth="1"/>
    <col min="16" max="16384" width="14.140625" style="74" customWidth="1"/>
  </cols>
  <sheetData>
    <row r="1" spans="1:14" ht="12.75">
      <c r="A1" s="231" t="s">
        <v>37</v>
      </c>
      <c r="B1" s="231"/>
      <c r="C1" s="231"/>
      <c r="D1" s="231"/>
      <c r="E1" s="231"/>
      <c r="F1" s="231"/>
      <c r="G1" s="231"/>
      <c r="H1" s="231"/>
      <c r="I1" s="227"/>
      <c r="J1" s="227"/>
      <c r="K1" s="227"/>
      <c r="L1" s="227"/>
      <c r="M1" s="227"/>
      <c r="N1" s="227"/>
    </row>
    <row r="2" spans="1:16" ht="12.75">
      <c r="A2" s="229"/>
      <c r="B2" s="230"/>
      <c r="C2" s="75"/>
      <c r="D2" s="75"/>
      <c r="E2" s="75"/>
      <c r="F2" s="75"/>
      <c r="G2" s="76"/>
      <c r="H2" s="77"/>
      <c r="I2" s="75"/>
      <c r="J2" s="75"/>
      <c r="K2" s="76"/>
      <c r="L2" s="78"/>
      <c r="M2" s="75"/>
      <c r="N2" s="79"/>
      <c r="O2" s="80"/>
      <c r="P2" s="80"/>
    </row>
    <row r="3" spans="1:16" s="83" customFormat="1" ht="12.75">
      <c r="A3" s="228" t="s">
        <v>48</v>
      </c>
      <c r="B3" s="228"/>
      <c r="C3" s="81" t="s">
        <v>65</v>
      </c>
      <c r="D3" s="81" t="s">
        <v>66</v>
      </c>
      <c r="E3" s="81" t="s">
        <v>67</v>
      </c>
      <c r="F3" s="81" t="s">
        <v>42</v>
      </c>
      <c r="G3" s="81" t="s">
        <v>41</v>
      </c>
      <c r="H3" s="81" t="s">
        <v>68</v>
      </c>
      <c r="I3" s="81" t="s">
        <v>69</v>
      </c>
      <c r="J3" s="81" t="s">
        <v>70</v>
      </c>
      <c r="K3" s="81" t="s">
        <v>71</v>
      </c>
      <c r="L3" s="82" t="s">
        <v>72</v>
      </c>
      <c r="M3" s="81" t="s">
        <v>44</v>
      </c>
      <c r="N3" s="81" t="s">
        <v>73</v>
      </c>
      <c r="O3" s="81" t="s">
        <v>74</v>
      </c>
      <c r="P3" s="81" t="s">
        <v>29</v>
      </c>
    </row>
    <row r="4" spans="1:15" ht="12.75">
      <c r="A4" s="215">
        <v>40725</v>
      </c>
      <c r="B4" s="212"/>
      <c r="C4" s="84"/>
      <c r="D4" s="85"/>
      <c r="E4" s="85"/>
      <c r="F4" s="85"/>
      <c r="G4" s="85"/>
      <c r="H4" s="85"/>
      <c r="I4" s="85"/>
      <c r="J4" s="85"/>
      <c r="K4" s="85"/>
      <c r="L4" s="86"/>
      <c r="M4" s="85"/>
      <c r="N4" s="85"/>
      <c r="O4" s="85"/>
    </row>
    <row r="5" spans="1:15" ht="12.75">
      <c r="A5" s="215">
        <v>40756</v>
      </c>
      <c r="B5" s="212"/>
      <c r="C5" s="87"/>
      <c r="D5" s="85"/>
      <c r="E5" s="85"/>
      <c r="F5" s="85"/>
      <c r="G5" s="85"/>
      <c r="H5" s="85"/>
      <c r="I5" s="85"/>
      <c r="J5" s="85"/>
      <c r="K5" s="85"/>
      <c r="L5" s="86"/>
      <c r="M5" s="85"/>
      <c r="N5" s="85"/>
      <c r="O5" s="85"/>
    </row>
    <row r="6" spans="1:15" ht="12.75">
      <c r="A6" s="215">
        <v>40787</v>
      </c>
      <c r="B6" s="212"/>
      <c r="C6" s="87"/>
      <c r="D6" s="85"/>
      <c r="E6" s="85"/>
      <c r="F6" s="85"/>
      <c r="G6" s="85"/>
      <c r="H6" s="85"/>
      <c r="I6" s="85"/>
      <c r="J6" s="85"/>
      <c r="K6" s="85"/>
      <c r="L6" s="86"/>
      <c r="M6" s="85"/>
      <c r="N6" s="85"/>
      <c r="O6" s="85"/>
    </row>
    <row r="7" spans="1:15" ht="12.75">
      <c r="A7" s="223">
        <v>40817</v>
      </c>
      <c r="B7" s="224"/>
      <c r="C7" s="88"/>
      <c r="D7" s="85"/>
      <c r="E7" s="85"/>
      <c r="F7" s="85"/>
      <c r="G7" s="85"/>
      <c r="H7" s="85"/>
      <c r="I7" s="85"/>
      <c r="J7" s="85"/>
      <c r="K7" s="85"/>
      <c r="L7" s="86"/>
      <c r="M7" s="85"/>
      <c r="N7" s="85"/>
      <c r="O7" s="85"/>
    </row>
    <row r="8" spans="1:15" ht="12.75">
      <c r="A8" s="215">
        <v>40848</v>
      </c>
      <c r="B8" s="212"/>
      <c r="C8" s="87"/>
      <c r="D8" s="85"/>
      <c r="E8" s="85"/>
      <c r="F8" s="85"/>
      <c r="G8" s="85"/>
      <c r="H8" s="85"/>
      <c r="I8" s="85"/>
      <c r="J8" s="85"/>
      <c r="K8" s="85"/>
      <c r="L8" s="86"/>
      <c r="M8" s="85"/>
      <c r="N8" s="85"/>
      <c r="O8" s="85"/>
    </row>
    <row r="9" spans="1:15" ht="12.75">
      <c r="A9" s="225">
        <v>40878</v>
      </c>
      <c r="B9" s="226"/>
      <c r="C9" s="89"/>
      <c r="D9" s="85"/>
      <c r="E9" s="85"/>
      <c r="F9" s="85"/>
      <c r="G9" s="85"/>
      <c r="H9" s="85"/>
      <c r="I9" s="85"/>
      <c r="J9" s="90"/>
      <c r="K9" s="85"/>
      <c r="L9" s="86"/>
      <c r="M9" s="85"/>
      <c r="N9" s="85"/>
      <c r="O9" s="85"/>
    </row>
    <row r="10" spans="1:15" ht="12.75">
      <c r="A10" s="210">
        <v>40909</v>
      </c>
      <c r="B10" s="211"/>
      <c r="C10" s="89"/>
      <c r="D10" s="85"/>
      <c r="E10" s="85"/>
      <c r="F10" s="85"/>
      <c r="G10" s="85"/>
      <c r="H10" s="85"/>
      <c r="I10" s="85"/>
      <c r="J10" s="91"/>
      <c r="K10" s="85"/>
      <c r="L10" s="86"/>
      <c r="M10" s="85"/>
      <c r="N10" s="85"/>
      <c r="O10" s="85"/>
    </row>
    <row r="11" spans="1:15" ht="12.75">
      <c r="A11" s="215">
        <v>40940</v>
      </c>
      <c r="B11" s="212"/>
      <c r="C11" s="87"/>
      <c r="D11" s="85"/>
      <c r="E11" s="85"/>
      <c r="F11" s="85"/>
      <c r="G11" s="85"/>
      <c r="H11" s="85"/>
      <c r="I11" s="85"/>
      <c r="J11" s="85"/>
      <c r="K11" s="85"/>
      <c r="L11" s="86"/>
      <c r="M11" s="85"/>
      <c r="N11" s="85"/>
      <c r="O11" s="85"/>
    </row>
    <row r="12" spans="1:15" ht="12.75">
      <c r="A12" s="215">
        <v>40969</v>
      </c>
      <c r="B12" s="212"/>
      <c r="C12" s="87"/>
      <c r="D12" s="85"/>
      <c r="E12" s="85"/>
      <c r="F12" s="85"/>
      <c r="G12" s="85"/>
      <c r="H12" s="85"/>
      <c r="I12" s="85"/>
      <c r="J12" s="85"/>
      <c r="K12" s="92"/>
      <c r="L12" s="86"/>
      <c r="M12" s="85"/>
      <c r="N12" s="85"/>
      <c r="O12" s="85"/>
    </row>
    <row r="13" spans="1:15" ht="12.75">
      <c r="A13" s="215">
        <v>41000</v>
      </c>
      <c r="B13" s="212"/>
      <c r="C13" s="87"/>
      <c r="D13" s="85"/>
      <c r="E13" s="85"/>
      <c r="F13" s="85"/>
      <c r="G13" s="85"/>
      <c r="H13" s="85"/>
      <c r="I13" s="85"/>
      <c r="J13" s="85"/>
      <c r="K13" s="85"/>
      <c r="L13" s="86"/>
      <c r="M13" s="85"/>
      <c r="N13" s="85"/>
      <c r="O13" s="85"/>
    </row>
    <row r="14" spans="1:15" ht="12.75">
      <c r="A14" s="85"/>
      <c r="B14" s="93">
        <v>41030</v>
      </c>
      <c r="C14" s="87"/>
      <c r="D14" s="85"/>
      <c r="E14" s="85"/>
      <c r="F14" s="85"/>
      <c r="G14" s="85"/>
      <c r="H14" s="85"/>
      <c r="I14" s="85"/>
      <c r="J14" s="94"/>
      <c r="K14" s="85"/>
      <c r="L14" s="86"/>
      <c r="M14" s="85"/>
      <c r="N14" s="85"/>
      <c r="O14" s="85"/>
    </row>
    <row r="15" spans="1:15" ht="12.75">
      <c r="A15" s="215">
        <v>41061</v>
      </c>
      <c r="B15" s="212"/>
      <c r="C15" s="87"/>
      <c r="D15" s="85"/>
      <c r="E15" s="85"/>
      <c r="F15" s="85"/>
      <c r="G15" s="85"/>
      <c r="H15" s="85"/>
      <c r="I15" s="85"/>
      <c r="J15" s="94"/>
      <c r="K15" s="85"/>
      <c r="L15" s="86"/>
      <c r="M15" s="85"/>
      <c r="N15" s="85"/>
      <c r="O15" s="85"/>
    </row>
    <row r="16" spans="1:15" s="97" customFormat="1" ht="12.75">
      <c r="A16" s="221" t="s">
        <v>49</v>
      </c>
      <c r="B16" s="222"/>
      <c r="C16" s="95">
        <f>SUM(C4:C15)</f>
        <v>0</v>
      </c>
      <c r="D16" s="96">
        <f aca="true" t="shared" si="0" ref="D16:O16">SUM(D4:D15)</f>
        <v>0</v>
      </c>
      <c r="E16" s="96">
        <f t="shared" si="0"/>
        <v>0</v>
      </c>
      <c r="F16" s="96">
        <f t="shared" si="0"/>
        <v>0</v>
      </c>
      <c r="G16" s="96">
        <f t="shared" si="0"/>
        <v>0</v>
      </c>
      <c r="H16" s="96">
        <f t="shared" si="0"/>
        <v>0</v>
      </c>
      <c r="I16" s="96">
        <f t="shared" si="0"/>
        <v>0</v>
      </c>
      <c r="J16" s="96">
        <f t="shared" si="0"/>
        <v>0</v>
      </c>
      <c r="K16" s="96">
        <f t="shared" si="0"/>
        <v>0</v>
      </c>
      <c r="L16" s="96">
        <f t="shared" si="0"/>
        <v>0</v>
      </c>
      <c r="M16" s="96">
        <f t="shared" si="0"/>
        <v>0</v>
      </c>
      <c r="N16" s="96">
        <f t="shared" si="0"/>
        <v>0</v>
      </c>
      <c r="O16" s="96">
        <f t="shared" si="0"/>
        <v>0</v>
      </c>
    </row>
    <row r="17" spans="1:15" s="99" customFormat="1" ht="12.75">
      <c r="A17" s="98" t="s">
        <v>82</v>
      </c>
      <c r="C17" s="148"/>
      <c r="D17" s="149"/>
      <c r="E17" s="98"/>
      <c r="F17" s="98"/>
      <c r="G17" s="98"/>
      <c r="H17" s="100"/>
      <c r="J17" s="100"/>
      <c r="L17" s="100"/>
      <c r="N17" s="100"/>
      <c r="O17" s="100"/>
    </row>
    <row r="18" spans="1:15" s="150" customFormat="1" ht="15.75" thickBot="1">
      <c r="A18" s="183" t="s">
        <v>50</v>
      </c>
      <c r="C18" s="151"/>
      <c r="D18" s="151"/>
      <c r="E18" s="151">
        <f aca="true" t="shared" si="1" ref="E18:O18">SUM(E16:E17)</f>
        <v>0</v>
      </c>
      <c r="F18" s="151">
        <f t="shared" si="1"/>
        <v>0</v>
      </c>
      <c r="G18" s="151">
        <f t="shared" si="1"/>
        <v>0</v>
      </c>
      <c r="H18" s="151">
        <f t="shared" si="1"/>
        <v>0</v>
      </c>
      <c r="I18" s="151">
        <f t="shared" si="1"/>
        <v>0</v>
      </c>
      <c r="J18" s="151">
        <f t="shared" si="1"/>
        <v>0</v>
      </c>
      <c r="K18" s="151">
        <f t="shared" si="1"/>
        <v>0</v>
      </c>
      <c r="L18" s="151">
        <f t="shared" si="1"/>
        <v>0</v>
      </c>
      <c r="M18" s="151">
        <f t="shared" si="1"/>
        <v>0</v>
      </c>
      <c r="N18" s="151">
        <f t="shared" si="1"/>
        <v>0</v>
      </c>
      <c r="O18" s="151">
        <f t="shared" si="1"/>
        <v>0</v>
      </c>
    </row>
    <row r="19" spans="1:15" ht="13.5" thickTop="1">
      <c r="A19" s="103"/>
      <c r="B19" s="104" t="s">
        <v>38</v>
      </c>
      <c r="C19" s="105"/>
      <c r="D19" s="105"/>
      <c r="E19" s="105"/>
      <c r="F19" s="105"/>
      <c r="G19" s="105"/>
      <c r="H19" s="107"/>
      <c r="I19" s="106"/>
      <c r="J19" s="107"/>
      <c r="K19" s="106"/>
      <c r="L19" s="107"/>
      <c r="M19" s="106"/>
      <c r="N19" s="107"/>
      <c r="O19" s="108"/>
    </row>
    <row r="20" spans="1:16" ht="12.75">
      <c r="A20" s="219"/>
      <c r="B20" s="220"/>
      <c r="C20" s="109"/>
      <c r="D20" s="109"/>
      <c r="E20" s="109"/>
      <c r="F20" s="109"/>
      <c r="G20" s="110"/>
      <c r="H20" s="111"/>
      <c r="I20" s="112"/>
      <c r="J20" s="112"/>
      <c r="K20" s="112"/>
      <c r="L20" s="113"/>
      <c r="M20" s="112"/>
      <c r="N20" s="114"/>
      <c r="O20" s="80"/>
      <c r="P20" s="80"/>
    </row>
    <row r="21" spans="1:16" s="141" customFormat="1" ht="12.75">
      <c r="A21" s="212" t="s">
        <v>39</v>
      </c>
      <c r="B21" s="212"/>
      <c r="C21" s="85" t="s">
        <v>40</v>
      </c>
      <c r="D21" s="85" t="s">
        <v>75</v>
      </c>
      <c r="E21" s="85" t="s">
        <v>76</v>
      </c>
      <c r="F21" s="85" t="s">
        <v>43</v>
      </c>
      <c r="G21" s="85" t="s">
        <v>78</v>
      </c>
      <c r="H21" s="85"/>
      <c r="I21" s="85"/>
      <c r="J21" s="85"/>
      <c r="K21" s="86"/>
      <c r="L21" s="85"/>
      <c r="M21" s="85"/>
      <c r="N21" s="85"/>
      <c r="P21" s="141" t="s">
        <v>45</v>
      </c>
    </row>
    <row r="22" spans="1:17" ht="12.75">
      <c r="A22" s="213">
        <v>40725</v>
      </c>
      <c r="B22" s="214"/>
      <c r="C22" s="107"/>
      <c r="D22" s="107"/>
      <c r="E22" s="107"/>
      <c r="F22" s="107"/>
      <c r="G22" s="107"/>
      <c r="H22" s="107"/>
      <c r="I22" s="139"/>
      <c r="J22" s="107"/>
      <c r="K22" s="140"/>
      <c r="L22" s="107"/>
      <c r="M22" s="107"/>
      <c r="N22" s="107"/>
      <c r="P22" s="74" t="s">
        <v>46</v>
      </c>
      <c r="Q22" s="142"/>
    </row>
    <row r="23" spans="1:14" ht="12.75">
      <c r="A23" s="215">
        <v>40756</v>
      </c>
      <c r="B23" s="212"/>
      <c r="C23" s="85"/>
      <c r="D23" s="85"/>
      <c r="E23" s="85"/>
      <c r="F23" s="85"/>
      <c r="G23" s="85"/>
      <c r="H23" s="85"/>
      <c r="I23" s="85"/>
      <c r="J23" s="85"/>
      <c r="K23" s="86"/>
      <c r="L23" s="85"/>
      <c r="M23" s="85"/>
      <c r="N23" s="85"/>
    </row>
    <row r="24" spans="1:16" ht="12.75">
      <c r="A24" s="215">
        <v>40787</v>
      </c>
      <c r="B24" s="212"/>
      <c r="C24" s="85"/>
      <c r="D24" s="85"/>
      <c r="E24" s="85"/>
      <c r="F24" s="85"/>
      <c r="G24" s="85"/>
      <c r="H24" s="85"/>
      <c r="I24" s="85"/>
      <c r="J24" s="85"/>
      <c r="K24" s="86"/>
      <c r="L24" s="85"/>
      <c r="M24" s="85"/>
      <c r="N24" s="85"/>
      <c r="P24" s="74" t="s">
        <v>47</v>
      </c>
    </row>
    <row r="25" spans="1:14" ht="12.75">
      <c r="A25" s="223">
        <v>40817</v>
      </c>
      <c r="B25" s="224"/>
      <c r="C25" s="85"/>
      <c r="D25" s="85"/>
      <c r="E25" s="85"/>
      <c r="F25" s="85"/>
      <c r="G25" s="85"/>
      <c r="H25" s="85"/>
      <c r="I25" s="94"/>
      <c r="J25" s="85"/>
      <c r="K25" s="86"/>
      <c r="L25" s="85"/>
      <c r="M25" s="85"/>
      <c r="N25" s="85"/>
    </row>
    <row r="26" spans="1:14" ht="12.75">
      <c r="A26" s="215">
        <v>40848</v>
      </c>
      <c r="B26" s="212"/>
      <c r="C26" s="85"/>
      <c r="D26" s="85"/>
      <c r="E26" s="85"/>
      <c r="F26" s="85"/>
      <c r="G26" s="85"/>
      <c r="H26" s="85"/>
      <c r="I26" s="94"/>
      <c r="J26" s="85"/>
      <c r="K26" s="86"/>
      <c r="L26" s="85"/>
      <c r="M26" s="85"/>
      <c r="N26" s="85"/>
    </row>
    <row r="27" spans="1:16" ht="12.75">
      <c r="A27" s="225">
        <v>40878</v>
      </c>
      <c r="B27" s="226"/>
      <c r="C27" s="85"/>
      <c r="D27" s="85"/>
      <c r="E27" s="85"/>
      <c r="F27" s="85"/>
      <c r="G27" s="85"/>
      <c r="H27" s="85"/>
      <c r="I27" s="94"/>
      <c r="J27" s="85"/>
      <c r="K27" s="86"/>
      <c r="L27" s="85"/>
      <c r="M27" s="85"/>
      <c r="N27" s="85"/>
      <c r="P27" s="74" t="s">
        <v>79</v>
      </c>
    </row>
    <row r="28" spans="1:14" ht="12.75">
      <c r="A28" s="210">
        <v>40909</v>
      </c>
      <c r="B28" s="211"/>
      <c r="C28" s="85"/>
      <c r="D28" s="85"/>
      <c r="E28" s="85"/>
      <c r="F28" s="85"/>
      <c r="G28" s="85"/>
      <c r="H28" s="85"/>
      <c r="I28" s="116"/>
      <c r="J28" s="117"/>
      <c r="K28" s="86"/>
      <c r="L28" s="85"/>
      <c r="M28" s="85"/>
      <c r="N28" s="85"/>
    </row>
    <row r="29" spans="1:17" ht="12.75">
      <c r="A29" s="215">
        <v>40940</v>
      </c>
      <c r="B29" s="212"/>
      <c r="C29" s="85"/>
      <c r="D29" s="117"/>
      <c r="E29" s="117"/>
      <c r="F29" s="117"/>
      <c r="G29" s="85"/>
      <c r="H29" s="115"/>
      <c r="I29" s="118"/>
      <c r="J29" s="85"/>
      <c r="K29" s="119"/>
      <c r="L29" s="115"/>
      <c r="M29" s="115"/>
      <c r="N29" s="85"/>
      <c r="P29" s="74" t="s">
        <v>80</v>
      </c>
      <c r="Q29" s="143"/>
    </row>
    <row r="30" spans="1:17" ht="12.75">
      <c r="A30" s="215">
        <v>40969</v>
      </c>
      <c r="B30" s="212"/>
      <c r="C30" s="85"/>
      <c r="D30" s="85"/>
      <c r="E30" s="85"/>
      <c r="F30" s="85"/>
      <c r="G30" s="85"/>
      <c r="H30" s="85"/>
      <c r="I30" s="94"/>
      <c r="J30" s="85"/>
      <c r="K30" s="86"/>
      <c r="L30" s="85"/>
      <c r="M30" s="85"/>
      <c r="N30" s="85"/>
      <c r="Q30" s="144"/>
    </row>
    <row r="31" spans="1:17" ht="12.75">
      <c r="A31" s="215">
        <v>41000</v>
      </c>
      <c r="B31" s="212"/>
      <c r="C31" s="85"/>
      <c r="D31" s="85"/>
      <c r="E31" s="85"/>
      <c r="F31" s="85"/>
      <c r="G31" s="85"/>
      <c r="H31" s="85"/>
      <c r="I31" s="94"/>
      <c r="J31" s="85"/>
      <c r="K31" s="86"/>
      <c r="L31" s="85"/>
      <c r="M31" s="85"/>
      <c r="N31" s="85"/>
      <c r="Q31" s="144"/>
    </row>
    <row r="32" spans="1:17" ht="12.75">
      <c r="A32" s="85"/>
      <c r="B32" s="93">
        <v>41030</v>
      </c>
      <c r="C32" s="85"/>
      <c r="D32" s="85"/>
      <c r="E32" s="85"/>
      <c r="F32" s="85"/>
      <c r="G32" s="85"/>
      <c r="H32" s="85"/>
      <c r="I32" s="92"/>
      <c r="J32" s="85"/>
      <c r="K32" s="86"/>
      <c r="L32" s="85"/>
      <c r="M32" s="85"/>
      <c r="N32" s="85"/>
      <c r="Q32" s="144"/>
    </row>
    <row r="33" spans="1:19" ht="12.75">
      <c r="A33" s="215">
        <v>41061</v>
      </c>
      <c r="B33" s="212"/>
      <c r="C33" s="85"/>
      <c r="D33" s="85"/>
      <c r="E33" s="85"/>
      <c r="F33" s="85"/>
      <c r="G33" s="85"/>
      <c r="H33" s="85"/>
      <c r="I33" s="118"/>
      <c r="J33" s="85"/>
      <c r="K33" s="120"/>
      <c r="L33" s="85"/>
      <c r="M33" s="85"/>
      <c r="N33" s="85"/>
      <c r="P33" s="20"/>
      <c r="Q33" s="145"/>
      <c r="R33" s="20"/>
      <c r="S33" s="20"/>
    </row>
    <row r="34" spans="1:19" ht="12.75">
      <c r="A34" s="208"/>
      <c r="B34" s="209"/>
      <c r="C34" s="85"/>
      <c r="D34" s="90"/>
      <c r="E34" s="90"/>
      <c r="F34" s="90"/>
      <c r="G34" s="85">
        <f>C34-D34-E34-F34</f>
        <v>0</v>
      </c>
      <c r="H34" s="90"/>
      <c r="I34" s="118"/>
      <c r="J34" s="90"/>
      <c r="K34" s="120"/>
      <c r="L34" s="90"/>
      <c r="M34" s="90"/>
      <c r="N34" s="85"/>
      <c r="P34" s="20"/>
      <c r="Q34" s="145"/>
      <c r="R34" s="20"/>
      <c r="S34" s="20"/>
    </row>
    <row r="35" spans="1:29" ht="12.75">
      <c r="A35" s="217"/>
      <c r="B35" s="218"/>
      <c r="C35" s="96">
        <f>SUM(C22:C34)</f>
        <v>0</v>
      </c>
      <c r="D35" s="96">
        <f>SUM(D22:D34)</f>
        <v>0</v>
      </c>
      <c r="E35" s="96">
        <f>SUM(E22:E34)</f>
        <v>0</v>
      </c>
      <c r="F35" s="96">
        <f>SUM(F22:F34)</f>
        <v>0</v>
      </c>
      <c r="G35" s="96">
        <f>SUM(G22:G34)</f>
        <v>0</v>
      </c>
      <c r="H35" s="96"/>
      <c r="I35" s="121"/>
      <c r="J35" s="96"/>
      <c r="K35" s="122"/>
      <c r="L35" s="96"/>
      <c r="M35" s="96"/>
      <c r="N35" s="96"/>
      <c r="O35" s="123"/>
      <c r="P35" s="20"/>
      <c r="Q35" s="145"/>
      <c r="R35" s="20"/>
      <c r="S35" s="141"/>
      <c r="T35" s="97"/>
      <c r="U35" s="97"/>
      <c r="V35" s="97"/>
      <c r="W35" s="97"/>
      <c r="X35" s="97"/>
      <c r="Y35" s="97"/>
      <c r="Z35" s="97"/>
      <c r="AA35" s="97"/>
      <c r="AB35" s="97"/>
      <c r="AC35" s="97"/>
    </row>
    <row r="36" spans="3:19" s="99" customFormat="1" ht="12.75">
      <c r="C36" s="124"/>
      <c r="D36" s="125"/>
      <c r="E36" s="124"/>
      <c r="F36" s="125"/>
      <c r="G36" s="124"/>
      <c r="H36" s="125"/>
      <c r="I36" s="124"/>
      <c r="J36" s="125"/>
      <c r="K36" s="124"/>
      <c r="L36" s="125"/>
      <c r="M36" s="124"/>
      <c r="N36" s="124"/>
      <c r="P36" s="146" t="s">
        <v>81</v>
      </c>
      <c r="Q36" s="146"/>
      <c r="R36" s="146"/>
      <c r="S36" s="147">
        <f>S27-S35</f>
        <v>0</v>
      </c>
    </row>
    <row r="37" spans="3:19" s="99" customFormat="1" ht="12.75">
      <c r="C37" s="124"/>
      <c r="D37" s="125"/>
      <c r="E37" s="124"/>
      <c r="F37" s="125"/>
      <c r="G37" s="124"/>
      <c r="H37" s="125"/>
      <c r="I37" s="124"/>
      <c r="J37" s="125"/>
      <c r="K37" s="124"/>
      <c r="L37" s="125"/>
      <c r="M37" s="124"/>
      <c r="N37" s="124"/>
      <c r="P37" s="146"/>
      <c r="Q37" s="146"/>
      <c r="R37" s="146"/>
      <c r="S37" s="146"/>
    </row>
    <row r="38" spans="3:19" s="99" customFormat="1" ht="12.75">
      <c r="C38" s="124"/>
      <c r="D38" s="125"/>
      <c r="E38" s="124"/>
      <c r="F38" s="125"/>
      <c r="G38" s="124"/>
      <c r="H38" s="125"/>
      <c r="I38" s="124"/>
      <c r="J38" s="125"/>
      <c r="K38" s="124"/>
      <c r="L38" s="125"/>
      <c r="M38" s="124"/>
      <c r="N38" s="124"/>
      <c r="P38" s="146"/>
      <c r="Q38" s="146"/>
      <c r="R38" s="146"/>
      <c r="S38" s="146"/>
    </row>
    <row r="39" spans="3:19" s="126" customFormat="1" ht="12.75">
      <c r="C39" s="124"/>
      <c r="D39" s="127"/>
      <c r="E39" s="128"/>
      <c r="F39" s="127"/>
      <c r="G39" s="128"/>
      <c r="H39" s="127"/>
      <c r="I39" s="128"/>
      <c r="J39" s="127"/>
      <c r="K39" s="128"/>
      <c r="L39" s="127"/>
      <c r="M39" s="128"/>
      <c r="N39" s="128"/>
      <c r="P39" s="146"/>
      <c r="Q39" s="146"/>
      <c r="R39" s="146"/>
      <c r="S39" s="146"/>
    </row>
    <row r="40" spans="3:19" s="129" customFormat="1" ht="13.5" thickBot="1">
      <c r="C40" s="130"/>
      <c r="D40" s="131"/>
      <c r="E40" s="130"/>
      <c r="F40" s="131"/>
      <c r="G40" s="130"/>
      <c r="H40" s="131"/>
      <c r="I40" s="130"/>
      <c r="J40" s="131"/>
      <c r="K40" s="130"/>
      <c r="L40" s="131"/>
      <c r="M40" s="130"/>
      <c r="N40" s="130"/>
      <c r="P40" s="146"/>
      <c r="Q40" s="146"/>
      <c r="R40" s="146"/>
      <c r="S40" s="146"/>
    </row>
    <row r="41" spans="1:14" s="101" customFormat="1" ht="12.75">
      <c r="A41" s="101" t="s">
        <v>51</v>
      </c>
      <c r="C41" s="132">
        <f>SUM(C37:C40)</f>
        <v>0</v>
      </c>
      <c r="D41" s="132">
        <f aca="true" t="shared" si="2" ref="D41:I41">SUM(D37:D40)</f>
        <v>0</v>
      </c>
      <c r="E41" s="132">
        <f t="shared" si="2"/>
        <v>0</v>
      </c>
      <c r="F41" s="132">
        <f t="shared" si="2"/>
        <v>0</v>
      </c>
      <c r="G41" s="132">
        <f t="shared" si="2"/>
        <v>0</v>
      </c>
      <c r="H41" s="132">
        <f t="shared" si="2"/>
        <v>0</v>
      </c>
      <c r="I41" s="132">
        <f t="shared" si="2"/>
        <v>0</v>
      </c>
      <c r="K41" s="102"/>
      <c r="M41" s="102"/>
      <c r="N41" s="102"/>
    </row>
    <row r="42" spans="1:14" s="134" customFormat="1" ht="12.75">
      <c r="A42" s="133" t="s">
        <v>52</v>
      </c>
      <c r="C42" s="135">
        <f>C35+C41</f>
        <v>0</v>
      </c>
      <c r="D42" s="135">
        <f aca="true" t="shared" si="3" ref="D42:J42">D35+D41</f>
        <v>0</v>
      </c>
      <c r="E42" s="135">
        <f t="shared" si="3"/>
        <v>0</v>
      </c>
      <c r="F42" s="135">
        <f t="shared" si="3"/>
        <v>0</v>
      </c>
      <c r="G42" s="135">
        <f t="shared" si="3"/>
        <v>0</v>
      </c>
      <c r="H42" s="135">
        <f t="shared" si="3"/>
        <v>0</v>
      </c>
      <c r="I42" s="135">
        <f t="shared" si="3"/>
        <v>0</v>
      </c>
      <c r="J42" s="135">
        <f t="shared" si="3"/>
        <v>0</v>
      </c>
      <c r="K42" s="135"/>
      <c r="M42" s="135"/>
      <c r="N42" s="135"/>
    </row>
    <row r="43" spans="1:14" ht="13.5" thickBot="1">
      <c r="A43" s="216"/>
      <c r="B43" s="207"/>
      <c r="C43" s="207"/>
      <c r="D43" s="207"/>
      <c r="E43" s="207"/>
      <c r="F43" s="207"/>
      <c r="G43" s="136"/>
      <c r="H43" s="136"/>
      <c r="I43" s="207"/>
      <c r="J43" s="207"/>
      <c r="K43" s="207"/>
      <c r="L43" s="207"/>
      <c r="M43" s="207"/>
      <c r="N43" s="136"/>
    </row>
    <row r="45" ht="12.75">
      <c r="B45" s="74" t="s">
        <v>77</v>
      </c>
    </row>
    <row r="52" ht="12.75">
      <c r="C52" s="74" t="s">
        <v>27</v>
      </c>
    </row>
    <row r="54" ht="13.5" thickBot="1">
      <c r="D54" s="138">
        <f>SUM(D45:D53)</f>
        <v>0</v>
      </c>
    </row>
  </sheetData>
  <sheetProtection/>
  <mergeCells count="33">
    <mergeCell ref="A15:B15"/>
    <mergeCell ref="A1:H1"/>
    <mergeCell ref="A9:B9"/>
    <mergeCell ref="A11:B11"/>
    <mergeCell ref="A5:B5"/>
    <mergeCell ref="A6:B6"/>
    <mergeCell ref="A8:B8"/>
    <mergeCell ref="A13:B13"/>
    <mergeCell ref="A12:B12"/>
    <mergeCell ref="I1:N1"/>
    <mergeCell ref="A3:B3"/>
    <mergeCell ref="A4:B4"/>
    <mergeCell ref="A2:B2"/>
    <mergeCell ref="A10:B10"/>
    <mergeCell ref="A7:B7"/>
    <mergeCell ref="A20:B20"/>
    <mergeCell ref="A33:B33"/>
    <mergeCell ref="A16:B16"/>
    <mergeCell ref="A31:B31"/>
    <mergeCell ref="A24:B24"/>
    <mergeCell ref="A25:B25"/>
    <mergeCell ref="A26:B26"/>
    <mergeCell ref="A27:B27"/>
    <mergeCell ref="I43:M43"/>
    <mergeCell ref="A34:B34"/>
    <mergeCell ref="A28:B28"/>
    <mergeCell ref="A21:B21"/>
    <mergeCell ref="A22:B22"/>
    <mergeCell ref="A23:B23"/>
    <mergeCell ref="A43:F43"/>
    <mergeCell ref="A35:B35"/>
    <mergeCell ref="A29:B29"/>
    <mergeCell ref="A30:B30"/>
  </mergeCells>
  <printOptions gridLines="1"/>
  <pageMargins left="0.7086614173228347" right="0.7086614173228347" top="0.7480314960629921" bottom="0.7480314960629921" header="0.31496062992125984" footer="0.31496062992125984"/>
  <pageSetup fitToHeight="1" fitToWidth="1"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janet thomas</cp:lastModifiedBy>
  <cp:lastPrinted>2014-12-13T17:40:56Z</cp:lastPrinted>
  <dcterms:created xsi:type="dcterms:W3CDTF">2008-08-04T12:07:39Z</dcterms:created>
  <dcterms:modified xsi:type="dcterms:W3CDTF">2018-08-05T07:59:49Z</dcterms:modified>
  <cp:category/>
  <cp:version/>
  <cp:contentType/>
  <cp:contentStatus/>
</cp:coreProperties>
</file>